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grades" sheetId="1" r:id="rId1"/>
    <sheet name="Assignment 1" sheetId="2" r:id="rId2"/>
    <sheet name="Assignment 2" sheetId="3" r:id="rId3"/>
    <sheet name="Quiz 4" sheetId="4" r:id="rId4"/>
  </sheets>
  <definedNames/>
  <calcPr fullCalcOnLoad="1"/>
</workbook>
</file>

<file path=xl/comments1.xml><?xml version="1.0" encoding="utf-8"?>
<comments xmlns="http://schemas.openxmlformats.org/spreadsheetml/2006/main">
  <authors>
    <author>hoskir01</author>
  </authors>
  <commentList>
    <comment ref="P32" authorId="0">
      <text>
        <r>
          <rPr>
            <b/>
            <sz val="8"/>
            <rFont val="Tahoma"/>
            <family val="0"/>
          </rPr>
          <t>hoskir01:</t>
        </r>
        <r>
          <rPr>
            <sz val="8"/>
            <rFont val="Tahoma"/>
            <family val="0"/>
          </rPr>
          <t xml:space="preserve">
Added .5 because he did special assignment
</t>
        </r>
      </text>
    </comment>
  </commentList>
</comments>
</file>

<file path=xl/comments3.xml><?xml version="1.0" encoding="utf-8"?>
<comments xmlns="http://schemas.openxmlformats.org/spreadsheetml/2006/main">
  <authors>
    <author>hoskir01</author>
  </authors>
  <commentList>
    <comment ref="C45" authorId="0">
      <text>
        <r>
          <rPr>
            <b/>
            <sz val="8"/>
            <rFont val="Tahoma"/>
            <family val="0"/>
          </rPr>
          <t>hoskir01:</t>
        </r>
        <r>
          <rPr>
            <sz val="8"/>
            <rFont val="Tahoma"/>
            <family val="0"/>
          </rPr>
          <t xml:space="preserve">
Last optoin on program does not work properly - No lab report</t>
        </r>
      </text>
    </comment>
  </commentList>
</comments>
</file>

<file path=xl/sharedStrings.xml><?xml version="1.0" encoding="utf-8"?>
<sst xmlns="http://schemas.openxmlformats.org/spreadsheetml/2006/main" count="698" uniqueCount="212">
  <si>
    <t>Andazola</t>
  </si>
  <si>
    <t xml:space="preserve"> Rachel</t>
  </si>
  <si>
    <t>randa001</t>
  </si>
  <si>
    <t>Aparicio</t>
  </si>
  <si>
    <t xml:space="preserve"> Renold</t>
  </si>
  <si>
    <t>rapar001</t>
  </si>
  <si>
    <t>Ata</t>
  </si>
  <si>
    <t xml:space="preserve"> Danny</t>
  </si>
  <si>
    <t>data001</t>
  </si>
  <si>
    <t>Aubert</t>
  </si>
  <si>
    <t xml:space="preserve"> Staci</t>
  </si>
  <si>
    <t>aubers01</t>
  </si>
  <si>
    <t>Aw</t>
  </si>
  <si>
    <t xml:space="preserve"> Alexander</t>
  </si>
  <si>
    <t>awa01</t>
  </si>
  <si>
    <t>Chang</t>
  </si>
  <si>
    <t xml:space="preserve"> Diana</t>
  </si>
  <si>
    <t>dchan001</t>
  </si>
  <si>
    <t>Chen</t>
  </si>
  <si>
    <t xml:space="preserve"> Fang-Long</t>
  </si>
  <si>
    <t>chenf03</t>
  </si>
  <si>
    <t xml:space="preserve"> Linda</t>
  </si>
  <si>
    <t>chenl06</t>
  </si>
  <si>
    <t>Chiang</t>
  </si>
  <si>
    <t xml:space="preserve"> Po-Chen</t>
  </si>
  <si>
    <t>chianp01</t>
  </si>
  <si>
    <t>Chiu</t>
  </si>
  <si>
    <t xml:space="preserve"> Chun-Ying</t>
  </si>
  <si>
    <t>cchiu001</t>
  </si>
  <si>
    <t>Choi</t>
  </si>
  <si>
    <t xml:space="preserve"> Bo</t>
  </si>
  <si>
    <t>choib01</t>
  </si>
  <si>
    <t>Chung</t>
  </si>
  <si>
    <t xml:space="preserve"> Jeremy</t>
  </si>
  <si>
    <t>chungj02</t>
  </si>
  <si>
    <t>Deng</t>
  </si>
  <si>
    <t xml:space="preserve"> Dandan</t>
  </si>
  <si>
    <t>ddeng003</t>
  </si>
  <si>
    <t>Edirisinghe</t>
  </si>
  <si>
    <t xml:space="preserve"> Chanaka</t>
  </si>
  <si>
    <t>ediric01</t>
  </si>
  <si>
    <t>Felo</t>
  </si>
  <si>
    <t xml:space="preserve"> Mohamed</t>
  </si>
  <si>
    <t>mfelo001</t>
  </si>
  <si>
    <t>Field</t>
  </si>
  <si>
    <t xml:space="preserve"> Eric</t>
  </si>
  <si>
    <t>fielde01</t>
  </si>
  <si>
    <t>Flores</t>
  </si>
  <si>
    <t xml:space="preserve"> Ricardo</t>
  </si>
  <si>
    <t>rflor003</t>
  </si>
  <si>
    <t>Gama</t>
  </si>
  <si>
    <t xml:space="preserve"> Marco</t>
  </si>
  <si>
    <t>gamam01</t>
  </si>
  <si>
    <t>Ha</t>
  </si>
  <si>
    <t>has03</t>
  </si>
  <si>
    <t>Harrison</t>
  </si>
  <si>
    <t xml:space="preserve"> Brandon</t>
  </si>
  <si>
    <t>harri01</t>
  </si>
  <si>
    <t>Horn</t>
  </si>
  <si>
    <t xml:space="preserve"> Bobby</t>
  </si>
  <si>
    <t>hornb01</t>
  </si>
  <si>
    <t>Hsu</t>
  </si>
  <si>
    <t xml:space="preserve"> Vivian</t>
  </si>
  <si>
    <t>vhsu001</t>
  </si>
  <si>
    <t>Iem</t>
  </si>
  <si>
    <t xml:space="preserve"> Gary</t>
  </si>
  <si>
    <t>iemg01</t>
  </si>
  <si>
    <t>Jung</t>
  </si>
  <si>
    <t xml:space="preserve"> Joseph</t>
  </si>
  <si>
    <t>jungj01</t>
  </si>
  <si>
    <t>Jurado</t>
  </si>
  <si>
    <t xml:space="preserve"> Klever</t>
  </si>
  <si>
    <t>kjura001</t>
  </si>
  <si>
    <t>Kellerman</t>
  </si>
  <si>
    <t xml:space="preserve"> Keith</t>
  </si>
  <si>
    <t>kkell004</t>
  </si>
  <si>
    <t>Lai</t>
  </si>
  <si>
    <t xml:space="preserve"> Charles</t>
  </si>
  <si>
    <t>laic02</t>
  </si>
  <si>
    <t>Leung</t>
  </si>
  <si>
    <t xml:space="preserve"> Carol</t>
  </si>
  <si>
    <t>cleun001</t>
  </si>
  <si>
    <t xml:space="preserve"> Yancey</t>
  </si>
  <si>
    <t>leungy01</t>
  </si>
  <si>
    <t>Lin</t>
  </si>
  <si>
    <t xml:space="preserve"> Arthur</t>
  </si>
  <si>
    <t>alin002</t>
  </si>
  <si>
    <t xml:space="preserve"> Patrick Po Chi</t>
  </si>
  <si>
    <t>plin002</t>
  </si>
  <si>
    <t xml:space="preserve"> Yu</t>
  </si>
  <si>
    <t>jlin003</t>
  </si>
  <si>
    <t>Lok</t>
  </si>
  <si>
    <t xml:space="preserve"> Adrian</t>
  </si>
  <si>
    <t>alok001</t>
  </si>
  <si>
    <t>Lou</t>
  </si>
  <si>
    <t xml:space="preserve"> Lucy</t>
  </si>
  <si>
    <t>llou001</t>
  </si>
  <si>
    <t>Mena Moreno</t>
  </si>
  <si>
    <t xml:space="preserve"> Jorge</t>
  </si>
  <si>
    <t>menaj01</t>
  </si>
  <si>
    <t>Mones</t>
  </si>
  <si>
    <t xml:space="preserve"> Imee</t>
  </si>
  <si>
    <t>monesi01</t>
  </si>
  <si>
    <t>Muhammad</t>
  </si>
  <si>
    <t xml:space="preserve"> Nurul</t>
  </si>
  <si>
    <t>nmuha001</t>
  </si>
  <si>
    <t>Navarrete</t>
  </si>
  <si>
    <t xml:space="preserve"> Francisco</t>
  </si>
  <si>
    <t>navarf01</t>
  </si>
  <si>
    <t>Navarro</t>
  </si>
  <si>
    <t xml:space="preserve"> A.V.</t>
  </si>
  <si>
    <t>anava002</t>
  </si>
  <si>
    <t>Neelmegh</t>
  </si>
  <si>
    <t xml:space="preserve"> Archana</t>
  </si>
  <si>
    <t>neelma01</t>
  </si>
  <si>
    <t>Nguyen</t>
  </si>
  <si>
    <t xml:space="preserve"> Andre</t>
  </si>
  <si>
    <t>nguyet24</t>
  </si>
  <si>
    <t>Patel</t>
  </si>
  <si>
    <t xml:space="preserve"> Suraj</t>
  </si>
  <si>
    <t>patels04</t>
  </si>
  <si>
    <t>Rissi</t>
  </si>
  <si>
    <t xml:space="preserve"> Curtis</t>
  </si>
  <si>
    <t>rissic01</t>
  </si>
  <si>
    <t>Ruiz</t>
  </si>
  <si>
    <t xml:space="preserve"> Jason</t>
  </si>
  <si>
    <t>ruizj03</t>
  </si>
  <si>
    <t>Rull</t>
  </si>
  <si>
    <t xml:space="preserve"> Sonny</t>
  </si>
  <si>
    <t>srull001</t>
  </si>
  <si>
    <t>Sagge</t>
  </si>
  <si>
    <t xml:space="preserve"> Paul</t>
  </si>
  <si>
    <t>psagg001</t>
  </si>
  <si>
    <t>Sam</t>
  </si>
  <si>
    <t xml:space="preserve"> Esther</t>
  </si>
  <si>
    <t>same01</t>
  </si>
  <si>
    <t>So</t>
  </si>
  <si>
    <t xml:space="preserve"> Steven</t>
  </si>
  <si>
    <t>sos01</t>
  </si>
  <si>
    <t>Sue</t>
  </si>
  <si>
    <t xml:space="preserve"> Cindy</t>
  </si>
  <si>
    <t>csue001</t>
  </si>
  <si>
    <t>Topete</t>
  </si>
  <si>
    <t xml:space="preserve"> Alex</t>
  </si>
  <si>
    <t>topeta01</t>
  </si>
  <si>
    <t>Trieu</t>
  </si>
  <si>
    <t xml:space="preserve"> Ha</t>
  </si>
  <si>
    <t>trieuh02</t>
  </si>
  <si>
    <t>Trinh</t>
  </si>
  <si>
    <t xml:space="preserve"> WankSta!!!</t>
  </si>
  <si>
    <t>ltrin001</t>
  </si>
  <si>
    <t>Tsai</t>
  </si>
  <si>
    <t xml:space="preserve"> Shang-Fei</t>
  </si>
  <si>
    <t>stsai002</t>
  </si>
  <si>
    <t>Umarji</t>
  </si>
  <si>
    <t xml:space="preserve"> Talha</t>
  </si>
  <si>
    <t>tumar001</t>
  </si>
  <si>
    <t>Ung</t>
  </si>
  <si>
    <t xml:space="preserve"> Susan</t>
  </si>
  <si>
    <t>ungs04</t>
  </si>
  <si>
    <t>Urquidez</t>
  </si>
  <si>
    <t xml:space="preserve"> Joel</t>
  </si>
  <si>
    <t>urquij01</t>
  </si>
  <si>
    <t>Vavilov</t>
  </si>
  <si>
    <t>vavila01</t>
  </si>
  <si>
    <t>Wu</t>
  </si>
  <si>
    <t xml:space="preserve"> Peter</t>
  </si>
  <si>
    <t>wup04</t>
  </si>
  <si>
    <t>Youn</t>
  </si>
  <si>
    <t xml:space="preserve"> Duck-Han</t>
  </si>
  <si>
    <t>dyoun003</t>
  </si>
  <si>
    <t>Last Name</t>
  </si>
  <si>
    <t>First Name</t>
  </si>
  <si>
    <t>Username</t>
  </si>
  <si>
    <t>Student I.D.</t>
  </si>
  <si>
    <t>Survey</t>
  </si>
  <si>
    <t>Quiz 1</t>
  </si>
  <si>
    <t>Quiz 2</t>
  </si>
  <si>
    <t>Quiz 3</t>
  </si>
  <si>
    <t>Quiz 4</t>
  </si>
  <si>
    <t>Assignment 1</t>
  </si>
  <si>
    <t>Assignment 2</t>
  </si>
  <si>
    <t>Assignment 3</t>
  </si>
  <si>
    <t>Assignment 4</t>
  </si>
  <si>
    <t>Final</t>
  </si>
  <si>
    <t>Grade</t>
  </si>
  <si>
    <t>Written</t>
  </si>
  <si>
    <t>Disk</t>
  </si>
  <si>
    <t>Average Score:</t>
  </si>
  <si>
    <t>NA</t>
  </si>
  <si>
    <t xml:space="preserve"> NA</t>
  </si>
  <si>
    <t>Assignment 5</t>
  </si>
  <si>
    <t>Extra Points</t>
  </si>
  <si>
    <t>Score</t>
  </si>
  <si>
    <t>Test</t>
  </si>
  <si>
    <t>B</t>
  </si>
  <si>
    <t>A</t>
  </si>
  <si>
    <t>C</t>
  </si>
  <si>
    <t>Total Points</t>
  </si>
  <si>
    <t>Grade Scale</t>
  </si>
  <si>
    <t>F</t>
  </si>
  <si>
    <t xml:space="preserve"> D-</t>
  </si>
  <si>
    <t xml:space="preserve">D </t>
  </si>
  <si>
    <t>D+</t>
  </si>
  <si>
    <t>C-</t>
  </si>
  <si>
    <t xml:space="preserve">C </t>
  </si>
  <si>
    <t>C+</t>
  </si>
  <si>
    <t>B-</t>
  </si>
  <si>
    <t xml:space="preserve">B </t>
  </si>
  <si>
    <t>B+</t>
  </si>
  <si>
    <t>A-</t>
  </si>
  <si>
    <t>A+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</si>
</sst>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5" fontId="0" fillId="5" borderId="5" xfId="21" applyNumberFormat="1" applyFont="1" applyFill="1" applyBorder="1" applyAlignment="1" applyProtection="1">
      <alignment/>
      <protection hidden="1"/>
    </xf>
    <xf numFmtId="166" fontId="0" fillId="5" borderId="6" xfId="0" applyNumberFormat="1" applyFont="1" applyFill="1" applyBorder="1" applyAlignment="1" applyProtection="1">
      <alignment horizontal="center"/>
      <protection hidden="1"/>
    </xf>
    <xf numFmtId="0" fontId="0" fillId="5" borderId="6" xfId="0" applyFont="1" applyFill="1" applyBorder="1" applyAlignment="1" applyProtection="1">
      <alignment horizontal="center"/>
      <protection hidden="1"/>
    </xf>
    <xf numFmtId="165" fontId="0" fillId="5" borderId="7" xfId="21" applyNumberFormat="1" applyFont="1" applyFill="1" applyBorder="1" applyAlignment="1" applyProtection="1">
      <alignment/>
      <protection hidden="1"/>
    </xf>
    <xf numFmtId="166" fontId="0" fillId="5" borderId="8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pane ySplit="1" topLeftCell="BM2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2" width="13.7109375" style="0" bestFit="1" customWidth="1"/>
    <col min="3" max="3" width="10.140625" style="0" bestFit="1" customWidth="1"/>
    <col min="4" max="4" width="11.57421875" style="1" bestFit="1" customWidth="1"/>
    <col min="5" max="5" width="7.421875" style="1" bestFit="1" customWidth="1"/>
    <col min="6" max="6" width="6.8515625" style="1" bestFit="1" customWidth="1"/>
    <col min="7" max="9" width="7.00390625" style="1" bestFit="1" customWidth="1"/>
    <col min="10" max="13" width="13.28125" style="1" bestFit="1" customWidth="1"/>
    <col min="14" max="14" width="13.28125" style="1" customWidth="1"/>
    <col min="15" max="15" width="7.00390625" style="1" bestFit="1" customWidth="1"/>
    <col min="16" max="16" width="8.8515625" style="10" customWidth="1"/>
    <col min="17" max="17" width="3.28125" style="24" customWidth="1"/>
  </cols>
  <sheetData>
    <row r="1" spans="1:17" ht="12.75">
      <c r="A1" s="4" t="s">
        <v>171</v>
      </c>
      <c r="B1" s="4" t="s">
        <v>172</v>
      </c>
      <c r="C1" s="4" t="s">
        <v>173</v>
      </c>
      <c r="D1" s="4" t="s">
        <v>174</v>
      </c>
      <c r="E1" s="4" t="s">
        <v>175</v>
      </c>
      <c r="F1" s="4" t="s">
        <v>176</v>
      </c>
      <c r="G1" s="4" t="s">
        <v>177</v>
      </c>
      <c r="H1" s="4" t="s">
        <v>178</v>
      </c>
      <c r="I1" s="4" t="s">
        <v>179</v>
      </c>
      <c r="J1" s="4" t="s">
        <v>180</v>
      </c>
      <c r="K1" s="4" t="s">
        <v>181</v>
      </c>
      <c r="L1" s="4" t="s">
        <v>182</v>
      </c>
      <c r="M1" s="4" t="s">
        <v>183</v>
      </c>
      <c r="N1" s="4" t="s">
        <v>191</v>
      </c>
      <c r="O1" s="4" t="s">
        <v>184</v>
      </c>
      <c r="P1" s="7" t="s">
        <v>185</v>
      </c>
      <c r="Q1" s="23"/>
    </row>
    <row r="2" spans="1:17" ht="12.75">
      <c r="A2" s="2" t="s">
        <v>0</v>
      </c>
      <c r="B2" s="2" t="s">
        <v>1</v>
      </c>
      <c r="C2" s="2" t="s">
        <v>2</v>
      </c>
      <c r="D2" s="3">
        <v>860415160</v>
      </c>
      <c r="E2" s="3">
        <v>1</v>
      </c>
      <c r="F2" s="3">
        <v>14</v>
      </c>
      <c r="G2" s="3">
        <v>10</v>
      </c>
      <c r="H2" s="3">
        <v>13</v>
      </c>
      <c r="I2" s="3">
        <f>'Quiz 4'!G2</f>
        <v>8</v>
      </c>
      <c r="J2" s="3">
        <f>'Assignment 1'!C4</f>
        <v>100</v>
      </c>
      <c r="K2" s="3">
        <f>'Assignment 2'!C4</f>
        <v>100</v>
      </c>
      <c r="L2" s="3">
        <v>100</v>
      </c>
      <c r="M2" s="3">
        <v>100</v>
      </c>
      <c r="N2" s="3">
        <v>100</v>
      </c>
      <c r="O2" s="3">
        <v>75.5</v>
      </c>
      <c r="P2" s="21">
        <f>(SUM(F2:I2)/80)*0.2+(SUM(J2:N2)/500)*0.5+(O2/100)*0.3+0.01*E2</f>
        <v>0.849</v>
      </c>
      <c r="Q2" s="22" t="str">
        <f>VLOOKUP(P2,$C$65:$D$78,2)</f>
        <v>B </v>
      </c>
    </row>
    <row r="3" spans="1:17" ht="12.75">
      <c r="A3" s="2" t="s">
        <v>3</v>
      </c>
      <c r="B3" s="2" t="s">
        <v>4</v>
      </c>
      <c r="C3" s="2" t="s">
        <v>5</v>
      </c>
      <c r="D3" s="3">
        <v>860200169</v>
      </c>
      <c r="E3" s="3">
        <v>1</v>
      </c>
      <c r="F3" s="3"/>
      <c r="G3" s="3"/>
      <c r="H3" s="3"/>
      <c r="I3" s="3">
        <f>'Quiz 4'!G3</f>
        <v>0</v>
      </c>
      <c r="J3" s="3"/>
      <c r="K3" s="3"/>
      <c r="L3" s="3"/>
      <c r="M3" s="3"/>
      <c r="N3" s="3"/>
      <c r="O3" s="3"/>
      <c r="P3" s="21">
        <f aca="true" t="shared" si="0" ref="P3:P60">(SUM(F3:I3)/80)*0.2+(SUM(J3:N3)/500)*0.5+(O3/100)*0.3+0.01*E3</f>
        <v>0.01</v>
      </c>
      <c r="Q3" s="22" t="str">
        <f aca="true" t="shared" si="1" ref="Q3:Q62">VLOOKUP(P3,$C$65:$D$78,2)</f>
        <v>F</v>
      </c>
    </row>
    <row r="4" spans="1:17" ht="12.75">
      <c r="A4" s="2" t="s">
        <v>6</v>
      </c>
      <c r="B4" s="2" t="s">
        <v>7</v>
      </c>
      <c r="C4" s="2" t="s">
        <v>8</v>
      </c>
      <c r="D4" s="3">
        <v>860341729</v>
      </c>
      <c r="E4" s="3">
        <v>1</v>
      </c>
      <c r="F4" s="3"/>
      <c r="G4" s="11">
        <v>14</v>
      </c>
      <c r="H4" s="3">
        <v>12</v>
      </c>
      <c r="I4" s="3">
        <f>'Quiz 4'!G4</f>
        <v>11</v>
      </c>
      <c r="J4" s="3">
        <f>'Assignment 1'!C6</f>
        <v>100</v>
      </c>
      <c r="K4" s="3">
        <f>'Assignment 2'!C6</f>
        <v>100</v>
      </c>
      <c r="L4" s="3">
        <v>100</v>
      </c>
      <c r="M4" s="3">
        <v>100</v>
      </c>
      <c r="N4" s="3">
        <v>100</v>
      </c>
      <c r="O4" s="3">
        <v>69</v>
      </c>
      <c r="P4" s="21">
        <f t="shared" si="0"/>
        <v>0.8095</v>
      </c>
      <c r="Q4" s="22" t="str">
        <f t="shared" si="1"/>
        <v>B-</v>
      </c>
    </row>
    <row r="5" spans="1:17" ht="12.75">
      <c r="A5" s="2" t="s">
        <v>9</v>
      </c>
      <c r="B5" s="2" t="s">
        <v>10</v>
      </c>
      <c r="C5" s="2" t="s">
        <v>11</v>
      </c>
      <c r="D5" s="3">
        <v>860330879</v>
      </c>
      <c r="E5" s="3">
        <v>1</v>
      </c>
      <c r="F5" s="3">
        <v>13</v>
      </c>
      <c r="G5" s="3">
        <v>14</v>
      </c>
      <c r="H5" s="3"/>
      <c r="I5" s="3">
        <f>'Quiz 4'!G5</f>
        <v>9</v>
      </c>
      <c r="J5" s="3">
        <f>'Assignment 1'!C7</f>
        <v>100</v>
      </c>
      <c r="K5" s="3">
        <f>'Assignment 2'!C7</f>
        <v>100</v>
      </c>
      <c r="L5" s="3">
        <v>100</v>
      </c>
      <c r="M5" s="3">
        <v>100</v>
      </c>
      <c r="N5" s="3">
        <v>100</v>
      </c>
      <c r="O5" s="3">
        <v>74</v>
      </c>
      <c r="P5" s="21">
        <f t="shared" si="0"/>
        <v>0.822</v>
      </c>
      <c r="Q5" s="22" t="str">
        <f t="shared" si="1"/>
        <v>B-</v>
      </c>
    </row>
    <row r="6" spans="1:17" ht="12.75">
      <c r="A6" s="2" t="s">
        <v>12</v>
      </c>
      <c r="B6" s="2" t="s">
        <v>13</v>
      </c>
      <c r="C6" s="2" t="s">
        <v>14</v>
      </c>
      <c r="D6" s="3">
        <v>860375096</v>
      </c>
      <c r="E6" s="3">
        <v>1</v>
      </c>
      <c r="F6" s="3">
        <v>14</v>
      </c>
      <c r="G6" s="3">
        <v>14</v>
      </c>
      <c r="H6" s="3">
        <v>9</v>
      </c>
      <c r="I6" s="3">
        <f>'Quiz 4'!G6</f>
        <v>10</v>
      </c>
      <c r="J6" s="3">
        <f>'Assignment 1'!C8</f>
        <v>100</v>
      </c>
      <c r="K6" s="3">
        <f>'Assignment 2'!C8</f>
        <v>100</v>
      </c>
      <c r="L6" s="3">
        <v>100</v>
      </c>
      <c r="M6" s="3">
        <v>100</v>
      </c>
      <c r="N6" s="3">
        <v>100</v>
      </c>
      <c r="O6" s="3">
        <v>78</v>
      </c>
      <c r="P6" s="21">
        <f t="shared" si="0"/>
        <v>0.8615</v>
      </c>
      <c r="Q6" s="22" t="str">
        <f t="shared" si="1"/>
        <v>B </v>
      </c>
    </row>
    <row r="7" spans="1:17" ht="12.75">
      <c r="A7" s="2" t="s">
        <v>15</v>
      </c>
      <c r="B7" s="2" t="s">
        <v>16</v>
      </c>
      <c r="C7" s="2" t="s">
        <v>17</v>
      </c>
      <c r="D7" s="3">
        <v>860186622</v>
      </c>
      <c r="E7" s="3">
        <v>1</v>
      </c>
      <c r="F7" s="3">
        <v>14</v>
      </c>
      <c r="G7" s="3">
        <v>12</v>
      </c>
      <c r="H7" s="3">
        <v>11</v>
      </c>
      <c r="I7" s="3">
        <f>'Quiz 4'!G7</f>
        <v>9</v>
      </c>
      <c r="J7" s="5">
        <f>'Assignment 1'!C9</f>
        <v>100</v>
      </c>
      <c r="K7" s="3">
        <f>'Assignment 2'!C9</f>
        <v>100</v>
      </c>
      <c r="L7" s="3">
        <v>100</v>
      </c>
      <c r="M7" s="3">
        <v>100</v>
      </c>
      <c r="N7" s="3">
        <v>100</v>
      </c>
      <c r="O7" s="3">
        <v>81</v>
      </c>
      <c r="P7" s="21">
        <f t="shared" si="0"/>
        <v>0.868</v>
      </c>
      <c r="Q7" s="22" t="str">
        <f t="shared" si="1"/>
        <v>B </v>
      </c>
    </row>
    <row r="8" spans="1:17" ht="12.75">
      <c r="A8" s="2" t="s">
        <v>18</v>
      </c>
      <c r="B8" s="2" t="s">
        <v>19</v>
      </c>
      <c r="C8" s="2" t="s">
        <v>20</v>
      </c>
      <c r="D8" s="3">
        <v>860331217</v>
      </c>
      <c r="E8" s="3">
        <v>1</v>
      </c>
      <c r="F8" s="3">
        <v>12</v>
      </c>
      <c r="G8" s="3">
        <v>11</v>
      </c>
      <c r="H8" s="3">
        <v>14</v>
      </c>
      <c r="I8" s="3">
        <f>'Quiz 4'!G8</f>
        <v>10.5</v>
      </c>
      <c r="J8" s="3">
        <f>'Assignment 1'!C10</f>
        <v>100</v>
      </c>
      <c r="K8" s="3">
        <f>'Assignment 2'!C10</f>
        <v>100</v>
      </c>
      <c r="L8" s="3">
        <v>100</v>
      </c>
      <c r="M8" s="3">
        <v>100</v>
      </c>
      <c r="N8" s="3">
        <v>100</v>
      </c>
      <c r="O8" s="3">
        <v>88</v>
      </c>
      <c r="P8" s="21">
        <f t="shared" si="0"/>
        <v>0.89275</v>
      </c>
      <c r="Q8" s="22" t="str">
        <f t="shared" si="1"/>
        <v>B+</v>
      </c>
    </row>
    <row r="9" spans="1:17" ht="12.75">
      <c r="A9" s="2" t="s">
        <v>18</v>
      </c>
      <c r="B9" s="2" t="s">
        <v>21</v>
      </c>
      <c r="C9" s="2" t="s">
        <v>22</v>
      </c>
      <c r="D9" s="3">
        <v>860278834</v>
      </c>
      <c r="E9" s="3">
        <v>1</v>
      </c>
      <c r="F9" s="3">
        <v>15</v>
      </c>
      <c r="G9" s="3">
        <v>17</v>
      </c>
      <c r="H9" s="3">
        <v>15</v>
      </c>
      <c r="I9" s="3">
        <f>'Quiz 4'!G9</f>
        <v>14</v>
      </c>
      <c r="J9" s="3">
        <f>'Assignment 1'!C11</f>
        <v>100</v>
      </c>
      <c r="K9" s="3">
        <f>'Assignment 2'!C11</f>
        <v>90</v>
      </c>
      <c r="L9" s="3">
        <v>100</v>
      </c>
      <c r="M9" s="3">
        <v>100</v>
      </c>
      <c r="N9" s="3">
        <v>100</v>
      </c>
      <c r="O9" s="3">
        <v>96</v>
      </c>
      <c r="P9" s="21">
        <f t="shared" si="0"/>
        <v>0.9404999999999999</v>
      </c>
      <c r="Q9" s="22" t="str">
        <f t="shared" si="1"/>
        <v>A</v>
      </c>
    </row>
    <row r="10" spans="1:17" ht="12.75">
      <c r="A10" s="2" t="s">
        <v>23</v>
      </c>
      <c r="B10" s="2" t="s">
        <v>24</v>
      </c>
      <c r="C10" s="2" t="s">
        <v>25</v>
      </c>
      <c r="D10" s="3">
        <v>860435206</v>
      </c>
      <c r="E10" s="3">
        <v>1</v>
      </c>
      <c r="F10" s="3">
        <v>13</v>
      </c>
      <c r="G10" s="3">
        <v>10</v>
      </c>
      <c r="H10" s="3">
        <v>14</v>
      </c>
      <c r="I10" s="3">
        <f>'Quiz 4'!G10</f>
        <v>7</v>
      </c>
      <c r="J10" s="3">
        <f>'Assignment 1'!C12</f>
        <v>100</v>
      </c>
      <c r="K10" s="3">
        <f>'Assignment 2'!C12</f>
        <v>100</v>
      </c>
      <c r="L10" s="3">
        <v>100</v>
      </c>
      <c r="M10" s="3">
        <v>100</v>
      </c>
      <c r="N10" s="3">
        <v>100</v>
      </c>
      <c r="O10" s="3">
        <v>99</v>
      </c>
      <c r="P10" s="21">
        <f t="shared" si="0"/>
        <v>0.917</v>
      </c>
      <c r="Q10" s="22" t="str">
        <f t="shared" si="1"/>
        <v>A-</v>
      </c>
    </row>
    <row r="11" spans="1:17" ht="12.75">
      <c r="A11" s="2" t="s">
        <v>26</v>
      </c>
      <c r="B11" s="2" t="s">
        <v>27</v>
      </c>
      <c r="C11" s="2" t="s">
        <v>28</v>
      </c>
      <c r="D11" s="3">
        <v>860458619</v>
      </c>
      <c r="E11" s="3">
        <v>1</v>
      </c>
      <c r="F11" s="3">
        <v>18</v>
      </c>
      <c r="G11" s="3">
        <v>17</v>
      </c>
      <c r="H11" s="3">
        <v>16</v>
      </c>
      <c r="I11" s="3">
        <f>'Quiz 4'!G11</f>
        <v>15</v>
      </c>
      <c r="J11" s="3">
        <f>'Assignment 1'!C13</f>
        <v>100</v>
      </c>
      <c r="K11" s="3">
        <f>'Assignment 2'!C13</f>
        <v>100</v>
      </c>
      <c r="L11" s="3">
        <v>100</v>
      </c>
      <c r="M11" s="3">
        <v>100</v>
      </c>
      <c r="N11" s="5">
        <v>100</v>
      </c>
      <c r="O11" s="3">
        <v>103</v>
      </c>
      <c r="P11" s="21">
        <f t="shared" si="0"/>
        <v>0.984</v>
      </c>
      <c r="Q11" s="22" t="str">
        <f t="shared" si="1"/>
        <v>A+</v>
      </c>
    </row>
    <row r="12" spans="1:17" ht="12.75">
      <c r="A12" s="2" t="s">
        <v>29</v>
      </c>
      <c r="B12" s="2" t="s">
        <v>30</v>
      </c>
      <c r="C12" s="2" t="s">
        <v>31</v>
      </c>
      <c r="D12" s="3">
        <v>860335851</v>
      </c>
      <c r="E12" s="3">
        <v>1</v>
      </c>
      <c r="F12" s="3">
        <v>15</v>
      </c>
      <c r="G12" s="3">
        <v>18</v>
      </c>
      <c r="H12" s="3">
        <v>14</v>
      </c>
      <c r="I12" s="3">
        <f>'Quiz 4'!G12</f>
        <v>12</v>
      </c>
      <c r="J12" s="3">
        <f>'Assignment 1'!C14</f>
        <v>100</v>
      </c>
      <c r="K12" s="3">
        <f>'Assignment 2'!C14</f>
        <v>100</v>
      </c>
      <c r="L12" s="3">
        <v>100</v>
      </c>
      <c r="M12" s="3">
        <v>100</v>
      </c>
      <c r="N12" s="3">
        <v>100</v>
      </c>
      <c r="O12" s="3">
        <v>82</v>
      </c>
      <c r="P12" s="21">
        <f t="shared" si="0"/>
        <v>0.9035</v>
      </c>
      <c r="Q12" s="22" t="str">
        <f t="shared" si="1"/>
        <v>A-</v>
      </c>
    </row>
    <row r="13" spans="1:17" ht="12.75">
      <c r="A13" s="2" t="s">
        <v>32</v>
      </c>
      <c r="B13" s="2" t="s">
        <v>33</v>
      </c>
      <c r="C13" s="2" t="s">
        <v>34</v>
      </c>
      <c r="D13" s="3">
        <v>860312460</v>
      </c>
      <c r="E13" s="3">
        <v>1</v>
      </c>
      <c r="F13" s="3">
        <v>15</v>
      </c>
      <c r="G13" s="3">
        <v>13</v>
      </c>
      <c r="H13" s="3">
        <v>8</v>
      </c>
      <c r="I13" s="3">
        <f>'Quiz 4'!G13</f>
        <v>10.5</v>
      </c>
      <c r="J13" s="3">
        <f>'Assignment 1'!C15</f>
        <v>100</v>
      </c>
      <c r="K13" s="3">
        <f>'Assignment 2'!C15</f>
        <v>100</v>
      </c>
      <c r="L13" s="3">
        <v>100</v>
      </c>
      <c r="M13" s="3">
        <v>100</v>
      </c>
      <c r="N13" s="3">
        <v>100</v>
      </c>
      <c r="O13" s="3">
        <v>88</v>
      </c>
      <c r="P13" s="21">
        <f t="shared" si="0"/>
        <v>0.89025</v>
      </c>
      <c r="Q13" s="22" t="str">
        <f t="shared" si="1"/>
        <v>B+</v>
      </c>
    </row>
    <row r="14" spans="1:17" ht="12.75">
      <c r="A14" s="2" t="s">
        <v>35</v>
      </c>
      <c r="B14" s="2" t="s">
        <v>36</v>
      </c>
      <c r="C14" s="2" t="s">
        <v>37</v>
      </c>
      <c r="D14" s="3">
        <v>860681012</v>
      </c>
      <c r="E14" s="3">
        <v>1</v>
      </c>
      <c r="F14" s="3">
        <v>18</v>
      </c>
      <c r="G14" s="3">
        <v>19</v>
      </c>
      <c r="H14" s="3">
        <v>20</v>
      </c>
      <c r="I14" s="3">
        <f>'Quiz 4'!G14</f>
        <v>16.5</v>
      </c>
      <c r="J14" s="3">
        <f>'Assignment 1'!C16</f>
        <v>100</v>
      </c>
      <c r="K14" s="3">
        <f>'Assignment 2'!C16</f>
        <v>100</v>
      </c>
      <c r="L14" s="3">
        <v>100</v>
      </c>
      <c r="M14" s="3">
        <v>100</v>
      </c>
      <c r="N14" s="3">
        <v>100</v>
      </c>
      <c r="O14" s="3">
        <v>103</v>
      </c>
      <c r="P14" s="21">
        <f t="shared" si="0"/>
        <v>1.00275</v>
      </c>
      <c r="Q14" s="22" t="str">
        <f t="shared" si="1"/>
        <v>A+</v>
      </c>
    </row>
    <row r="15" spans="1:17" ht="12.75">
      <c r="A15" s="2" t="s">
        <v>38</v>
      </c>
      <c r="B15" s="2" t="s">
        <v>39</v>
      </c>
      <c r="C15" s="2" t="s">
        <v>40</v>
      </c>
      <c r="D15" s="3">
        <v>860385629</v>
      </c>
      <c r="E15" s="3">
        <v>1</v>
      </c>
      <c r="F15" s="3">
        <v>16</v>
      </c>
      <c r="G15" s="3">
        <v>17</v>
      </c>
      <c r="H15" s="3">
        <v>13</v>
      </c>
      <c r="I15" s="3">
        <f>'Quiz 4'!G15</f>
        <v>13</v>
      </c>
      <c r="J15" s="3">
        <f>'Assignment 1'!C17</f>
        <v>100</v>
      </c>
      <c r="K15" s="3">
        <f>'Assignment 2'!C17</f>
        <v>99</v>
      </c>
      <c r="L15" s="3">
        <v>100</v>
      </c>
      <c r="M15" s="3">
        <v>100</v>
      </c>
      <c r="N15" s="3">
        <v>100</v>
      </c>
      <c r="O15" s="3">
        <v>83</v>
      </c>
      <c r="P15" s="21">
        <f t="shared" si="0"/>
        <v>0.9055000000000001</v>
      </c>
      <c r="Q15" s="22" t="str">
        <f t="shared" si="1"/>
        <v>A-</v>
      </c>
    </row>
    <row r="16" spans="1:17" ht="12.75">
      <c r="A16" s="2" t="s">
        <v>41</v>
      </c>
      <c r="B16" s="2" t="s">
        <v>42</v>
      </c>
      <c r="C16" s="2" t="s">
        <v>43</v>
      </c>
      <c r="D16" s="3">
        <v>860483975</v>
      </c>
      <c r="E16" s="3">
        <v>1</v>
      </c>
      <c r="F16" s="3">
        <v>17</v>
      </c>
      <c r="G16" s="3">
        <v>17</v>
      </c>
      <c r="H16" s="3">
        <v>16</v>
      </c>
      <c r="I16" s="3">
        <f>'Quiz 4'!G16</f>
        <v>11</v>
      </c>
      <c r="J16" s="3">
        <f>'Assignment 1'!C18</f>
        <v>100</v>
      </c>
      <c r="K16" s="3">
        <f>'Assignment 2'!C18</f>
        <v>100</v>
      </c>
      <c r="L16" s="3">
        <v>100</v>
      </c>
      <c r="M16" s="3">
        <v>100</v>
      </c>
      <c r="N16" s="3">
        <v>100</v>
      </c>
      <c r="O16" s="3">
        <v>99</v>
      </c>
      <c r="P16" s="21">
        <f t="shared" si="0"/>
        <v>0.9595</v>
      </c>
      <c r="Q16" s="22" t="str">
        <f t="shared" si="1"/>
        <v>A</v>
      </c>
    </row>
    <row r="17" spans="1:17" ht="12.75">
      <c r="A17" s="2" t="s">
        <v>44</v>
      </c>
      <c r="B17" s="2" t="s">
        <v>45</v>
      </c>
      <c r="C17" s="2" t="s">
        <v>46</v>
      </c>
      <c r="D17" s="3">
        <v>860417602</v>
      </c>
      <c r="E17" s="3">
        <v>1</v>
      </c>
      <c r="F17" s="3">
        <v>20</v>
      </c>
      <c r="G17" s="3">
        <v>19</v>
      </c>
      <c r="H17" s="3">
        <v>19</v>
      </c>
      <c r="I17" s="3">
        <f>'Quiz 4'!G17</f>
        <v>17</v>
      </c>
      <c r="J17" s="3">
        <f>'Assignment 1'!C19</f>
        <v>100</v>
      </c>
      <c r="K17" s="3">
        <f>'Assignment 2'!C19</f>
        <v>100</v>
      </c>
      <c r="L17" s="3">
        <v>100</v>
      </c>
      <c r="M17" s="3">
        <v>100</v>
      </c>
      <c r="N17" s="3">
        <v>100</v>
      </c>
      <c r="O17" s="3">
        <v>90</v>
      </c>
      <c r="P17" s="21">
        <f t="shared" si="0"/>
        <v>0.9675</v>
      </c>
      <c r="Q17" s="22" t="str">
        <f t="shared" si="1"/>
        <v>A</v>
      </c>
    </row>
    <row r="18" spans="1:17" ht="12.75">
      <c r="A18" s="2" t="s">
        <v>47</v>
      </c>
      <c r="B18" s="2" t="s">
        <v>48</v>
      </c>
      <c r="C18" s="2" t="s">
        <v>49</v>
      </c>
      <c r="D18" s="3">
        <v>860344713</v>
      </c>
      <c r="E18" s="3">
        <v>1</v>
      </c>
      <c r="F18" s="3">
        <v>12</v>
      </c>
      <c r="G18" s="3">
        <v>8</v>
      </c>
      <c r="H18" s="3">
        <v>13</v>
      </c>
      <c r="I18" s="3">
        <f>'Quiz 4'!G18</f>
        <v>12</v>
      </c>
      <c r="J18" s="3">
        <f>'Assignment 1'!C20</f>
        <v>100</v>
      </c>
      <c r="K18" s="3">
        <f>'Assignment 2'!C20</f>
        <v>100</v>
      </c>
      <c r="L18" s="3">
        <v>100</v>
      </c>
      <c r="M18" s="3">
        <v>100</v>
      </c>
      <c r="N18" s="3">
        <v>100</v>
      </c>
      <c r="O18" s="3">
        <v>66</v>
      </c>
      <c r="P18" s="21">
        <f t="shared" si="0"/>
        <v>0.8205</v>
      </c>
      <c r="Q18" s="22" t="str">
        <f t="shared" si="1"/>
        <v>B-</v>
      </c>
    </row>
    <row r="19" spans="1:17" ht="12.75">
      <c r="A19" s="2" t="s">
        <v>50</v>
      </c>
      <c r="B19" s="2" t="s">
        <v>51</v>
      </c>
      <c r="C19" s="2" t="s">
        <v>52</v>
      </c>
      <c r="D19" s="3">
        <v>860251722</v>
      </c>
      <c r="E19" s="3">
        <v>1</v>
      </c>
      <c r="F19" s="3">
        <v>13</v>
      </c>
      <c r="G19" s="3">
        <v>14</v>
      </c>
      <c r="H19" s="3">
        <v>9</v>
      </c>
      <c r="I19" s="3">
        <f>'Quiz 4'!G19</f>
        <v>8</v>
      </c>
      <c r="J19" s="3">
        <f>'Assignment 1'!C21</f>
        <v>100</v>
      </c>
      <c r="K19" s="3">
        <f>'Assignment 2'!C21</f>
        <v>100</v>
      </c>
      <c r="L19" s="3">
        <v>100</v>
      </c>
      <c r="M19" s="3">
        <v>100</v>
      </c>
      <c r="N19" s="3">
        <v>100</v>
      </c>
      <c r="O19" s="3">
        <v>71</v>
      </c>
      <c r="P19" s="21">
        <f t="shared" si="0"/>
        <v>0.833</v>
      </c>
      <c r="Q19" s="22" t="str">
        <f t="shared" si="1"/>
        <v>B </v>
      </c>
    </row>
    <row r="20" spans="1:17" ht="12.75">
      <c r="A20" s="2" t="s">
        <v>53</v>
      </c>
      <c r="B20" s="2" t="s">
        <v>10</v>
      </c>
      <c r="C20" s="2" t="s">
        <v>54</v>
      </c>
      <c r="D20" s="3">
        <v>860478355</v>
      </c>
      <c r="E20" s="3">
        <v>1</v>
      </c>
      <c r="F20" s="3">
        <v>14</v>
      </c>
      <c r="G20" s="3">
        <v>12</v>
      </c>
      <c r="H20" s="3">
        <v>13</v>
      </c>
      <c r="I20" s="3">
        <f>'Quiz 4'!G20</f>
        <v>9</v>
      </c>
      <c r="J20" s="3">
        <f>'Assignment 1'!C22</f>
        <v>100</v>
      </c>
      <c r="K20" s="3">
        <f>'Assignment 2'!C22</f>
        <v>100</v>
      </c>
      <c r="L20" s="3">
        <v>100</v>
      </c>
      <c r="M20" s="3">
        <v>100</v>
      </c>
      <c r="N20" s="3">
        <v>100</v>
      </c>
      <c r="O20" s="3">
        <v>94</v>
      </c>
      <c r="P20" s="21">
        <f t="shared" si="0"/>
        <v>0.9119999999999999</v>
      </c>
      <c r="Q20" s="22" t="str">
        <f t="shared" si="1"/>
        <v>A-</v>
      </c>
    </row>
    <row r="21" spans="1:17" ht="12.75">
      <c r="A21" s="2" t="s">
        <v>55</v>
      </c>
      <c r="B21" s="2" t="s">
        <v>56</v>
      </c>
      <c r="C21" s="2" t="s">
        <v>57</v>
      </c>
      <c r="D21" s="3">
        <v>860389757</v>
      </c>
      <c r="E21" s="3">
        <v>1</v>
      </c>
      <c r="F21" s="3">
        <v>14</v>
      </c>
      <c r="G21" s="3">
        <v>14</v>
      </c>
      <c r="H21" s="3">
        <v>13</v>
      </c>
      <c r="I21" s="3">
        <f>'Quiz 4'!G21</f>
        <v>15</v>
      </c>
      <c r="J21" s="3">
        <f>'Assignment 1'!C23</f>
        <v>100</v>
      </c>
      <c r="K21" s="3">
        <f>'Assignment 2'!C23</f>
        <v>100</v>
      </c>
      <c r="L21" s="3">
        <v>100</v>
      </c>
      <c r="M21" s="3">
        <v>100</v>
      </c>
      <c r="N21" s="3">
        <v>100</v>
      </c>
      <c r="O21" s="3">
        <v>82</v>
      </c>
      <c r="P21" s="21">
        <f t="shared" si="0"/>
        <v>0.896</v>
      </c>
      <c r="Q21" s="22" t="str">
        <f t="shared" si="1"/>
        <v>B+</v>
      </c>
    </row>
    <row r="22" spans="1:17" ht="12.75">
      <c r="A22" s="2" t="s">
        <v>58</v>
      </c>
      <c r="B22" s="2" t="s">
        <v>59</v>
      </c>
      <c r="C22" s="2" t="s">
        <v>60</v>
      </c>
      <c r="D22" s="3">
        <v>860076318</v>
      </c>
      <c r="E22" s="3">
        <v>1</v>
      </c>
      <c r="F22" s="3">
        <v>16</v>
      </c>
      <c r="G22" s="3">
        <v>10</v>
      </c>
      <c r="H22" s="3">
        <v>13</v>
      </c>
      <c r="I22" s="3">
        <f>'Quiz 4'!G22</f>
        <v>7</v>
      </c>
      <c r="J22" s="3">
        <f>'Assignment 1'!C24</f>
        <v>100</v>
      </c>
      <c r="K22" s="3">
        <f>'Assignment 2'!C24</f>
        <v>100</v>
      </c>
      <c r="L22" s="3">
        <v>100</v>
      </c>
      <c r="M22" s="3">
        <v>100</v>
      </c>
      <c r="N22" s="3">
        <v>100</v>
      </c>
      <c r="O22" s="3">
        <v>77</v>
      </c>
      <c r="P22" s="21">
        <f t="shared" si="0"/>
        <v>0.856</v>
      </c>
      <c r="Q22" s="22" t="str">
        <f t="shared" si="1"/>
        <v>B </v>
      </c>
    </row>
    <row r="23" spans="1:17" ht="12.75">
      <c r="A23" s="2" t="s">
        <v>61</v>
      </c>
      <c r="B23" s="2" t="s">
        <v>62</v>
      </c>
      <c r="C23" s="2" t="s">
        <v>63</v>
      </c>
      <c r="D23" s="3">
        <v>860391632</v>
      </c>
      <c r="E23" s="3">
        <v>1</v>
      </c>
      <c r="F23" s="3">
        <v>13</v>
      </c>
      <c r="G23" s="3">
        <v>18</v>
      </c>
      <c r="H23" s="3">
        <v>13</v>
      </c>
      <c r="I23" s="3">
        <f>'Quiz 4'!G23</f>
        <v>10</v>
      </c>
      <c r="J23" s="3">
        <f>'Assignment 1'!C25</f>
        <v>100</v>
      </c>
      <c r="K23" s="3">
        <f>'Assignment 2'!C25</f>
        <v>100</v>
      </c>
      <c r="L23" s="3">
        <v>100</v>
      </c>
      <c r="M23" s="3">
        <v>100</v>
      </c>
      <c r="N23" s="3">
        <v>100</v>
      </c>
      <c r="O23" s="3">
        <v>68</v>
      </c>
      <c r="P23" s="21">
        <f t="shared" si="0"/>
        <v>0.849</v>
      </c>
      <c r="Q23" s="22" t="str">
        <f t="shared" si="1"/>
        <v>B </v>
      </c>
    </row>
    <row r="24" spans="1:17" ht="12.75">
      <c r="A24" s="2" t="s">
        <v>64</v>
      </c>
      <c r="B24" s="2" t="s">
        <v>65</v>
      </c>
      <c r="C24" s="2" t="s">
        <v>66</v>
      </c>
      <c r="D24" s="3">
        <v>860034945</v>
      </c>
      <c r="E24" s="3">
        <v>1</v>
      </c>
      <c r="F24" s="11">
        <v>14</v>
      </c>
      <c r="G24" s="3">
        <v>11</v>
      </c>
      <c r="H24" s="3">
        <v>13</v>
      </c>
      <c r="I24" s="3">
        <f>'Quiz 4'!G24</f>
        <v>10</v>
      </c>
      <c r="J24" s="3">
        <f>'Assignment 1'!C26</f>
        <v>100</v>
      </c>
      <c r="K24" s="3">
        <f>'Assignment 2'!C26</f>
        <v>100</v>
      </c>
      <c r="L24" s="3">
        <v>100</v>
      </c>
      <c r="M24" s="3">
        <v>100</v>
      </c>
      <c r="N24" s="3">
        <v>100</v>
      </c>
      <c r="O24" s="3">
        <v>72</v>
      </c>
      <c r="P24" s="21">
        <f t="shared" si="0"/>
        <v>0.846</v>
      </c>
      <c r="Q24" s="22" t="str">
        <f t="shared" si="1"/>
        <v>B </v>
      </c>
    </row>
    <row r="25" spans="1:17" ht="12.75">
      <c r="A25" s="2" t="s">
        <v>67</v>
      </c>
      <c r="B25" s="2" t="s">
        <v>68</v>
      </c>
      <c r="C25" s="2" t="s">
        <v>69</v>
      </c>
      <c r="D25" s="3">
        <v>860179782</v>
      </c>
      <c r="E25" s="3">
        <v>1</v>
      </c>
      <c r="F25" s="3">
        <v>17</v>
      </c>
      <c r="G25" s="3">
        <v>15</v>
      </c>
      <c r="H25" s="3">
        <v>15</v>
      </c>
      <c r="I25" s="3">
        <f>'Quiz 4'!G25</f>
        <v>13.5</v>
      </c>
      <c r="J25" s="5">
        <v>100</v>
      </c>
      <c r="K25" s="3">
        <f>'Assignment 2'!C27</f>
        <v>100</v>
      </c>
      <c r="L25" s="3">
        <v>100</v>
      </c>
      <c r="M25" s="3">
        <v>100</v>
      </c>
      <c r="N25" s="3">
        <v>100</v>
      </c>
      <c r="O25" s="3">
        <v>97</v>
      </c>
      <c r="P25" s="21">
        <f t="shared" si="0"/>
        <v>0.95225</v>
      </c>
      <c r="Q25" s="22" t="str">
        <f t="shared" si="1"/>
        <v>A</v>
      </c>
    </row>
    <row r="26" spans="1:17" ht="12.75">
      <c r="A26" s="2" t="s">
        <v>70</v>
      </c>
      <c r="B26" s="2" t="s">
        <v>71</v>
      </c>
      <c r="C26" s="2" t="s">
        <v>72</v>
      </c>
      <c r="D26" s="3">
        <v>860695786</v>
      </c>
      <c r="E26" s="3">
        <v>1</v>
      </c>
      <c r="F26" s="3">
        <v>15</v>
      </c>
      <c r="G26" s="3"/>
      <c r="H26" s="3">
        <v>15</v>
      </c>
      <c r="I26" s="3">
        <f>'Quiz 4'!G26</f>
        <v>9</v>
      </c>
      <c r="J26" s="3"/>
      <c r="K26" s="3"/>
      <c r="L26" s="3">
        <v>100</v>
      </c>
      <c r="M26" s="3">
        <v>100</v>
      </c>
      <c r="N26" s="3">
        <v>100</v>
      </c>
      <c r="O26" s="3">
        <v>60</v>
      </c>
      <c r="P26" s="21">
        <f t="shared" si="0"/>
        <v>0.5874999999999999</v>
      </c>
      <c r="Q26" s="22" t="str">
        <f t="shared" si="1"/>
        <v>F</v>
      </c>
    </row>
    <row r="27" spans="1:17" ht="12.75">
      <c r="A27" s="2" t="s">
        <v>73</v>
      </c>
      <c r="B27" s="2" t="s">
        <v>74</v>
      </c>
      <c r="C27" s="2" t="s">
        <v>75</v>
      </c>
      <c r="D27" s="3">
        <v>860696334</v>
      </c>
      <c r="E27" s="3">
        <v>1</v>
      </c>
      <c r="F27" s="3">
        <v>15</v>
      </c>
      <c r="G27" s="3">
        <v>13</v>
      </c>
      <c r="H27" s="3">
        <v>15</v>
      </c>
      <c r="I27" s="3">
        <f>'Quiz 4'!G27</f>
        <v>0</v>
      </c>
      <c r="J27" s="3">
        <f>'Assignment 1'!C29</f>
        <v>100</v>
      </c>
      <c r="K27" s="3">
        <f>'Assignment 2'!C29</f>
        <v>100</v>
      </c>
      <c r="L27" s="3">
        <v>100</v>
      </c>
      <c r="M27" s="3">
        <v>100</v>
      </c>
      <c r="N27" s="3">
        <v>100</v>
      </c>
      <c r="O27" s="3">
        <v>81</v>
      </c>
      <c r="P27" s="21">
        <f t="shared" si="0"/>
        <v>0.8605</v>
      </c>
      <c r="Q27" s="22" t="str">
        <f t="shared" si="1"/>
        <v>B </v>
      </c>
    </row>
    <row r="28" spans="1:17" ht="12.75">
      <c r="A28" s="2" t="s">
        <v>76</v>
      </c>
      <c r="B28" s="2" t="s">
        <v>77</v>
      </c>
      <c r="C28" s="2" t="s">
        <v>78</v>
      </c>
      <c r="D28" s="3">
        <v>860006208</v>
      </c>
      <c r="E28" s="3">
        <v>1</v>
      </c>
      <c r="F28" s="3">
        <v>14</v>
      </c>
      <c r="G28" s="3">
        <v>18</v>
      </c>
      <c r="H28" s="3">
        <v>15</v>
      </c>
      <c r="I28" s="3">
        <f>'Quiz 4'!G28</f>
        <v>11</v>
      </c>
      <c r="J28" s="3">
        <f>'Assignment 1'!C30</f>
        <v>100</v>
      </c>
      <c r="K28" s="3">
        <f>'Assignment 2'!C30</f>
        <v>100</v>
      </c>
      <c r="L28" s="3">
        <v>100</v>
      </c>
      <c r="M28" s="3">
        <v>100</v>
      </c>
      <c r="N28" s="3">
        <v>100</v>
      </c>
      <c r="O28" s="3">
        <v>81</v>
      </c>
      <c r="P28" s="21">
        <f t="shared" si="0"/>
        <v>0.898</v>
      </c>
      <c r="Q28" s="22" t="str">
        <f t="shared" si="1"/>
        <v>B+</v>
      </c>
    </row>
    <row r="29" spans="1:17" ht="12.75">
      <c r="A29" s="2" t="s">
        <v>79</v>
      </c>
      <c r="B29" s="2" t="s">
        <v>80</v>
      </c>
      <c r="C29" s="2" t="s">
        <v>81</v>
      </c>
      <c r="D29" s="3">
        <v>860458917</v>
      </c>
      <c r="E29" s="3">
        <v>1</v>
      </c>
      <c r="F29" s="3">
        <v>19</v>
      </c>
      <c r="G29" s="3">
        <v>16</v>
      </c>
      <c r="H29" s="3">
        <v>13</v>
      </c>
      <c r="I29" s="3">
        <f>'Quiz 4'!G29</f>
        <v>15</v>
      </c>
      <c r="J29" s="3">
        <f>'Assignment 1'!C31</f>
        <v>100</v>
      </c>
      <c r="K29" s="3">
        <f>'Assignment 2'!C31</f>
        <v>100</v>
      </c>
      <c r="L29" s="3">
        <v>100</v>
      </c>
      <c r="M29" s="3">
        <v>100</v>
      </c>
      <c r="N29" s="3">
        <v>100</v>
      </c>
      <c r="O29" s="3">
        <v>93</v>
      </c>
      <c r="P29" s="21">
        <f t="shared" si="0"/>
        <v>0.9465</v>
      </c>
      <c r="Q29" s="22" t="str">
        <f t="shared" si="1"/>
        <v>A</v>
      </c>
    </row>
    <row r="30" spans="1:17" ht="12.75">
      <c r="A30" s="2" t="s">
        <v>79</v>
      </c>
      <c r="B30" s="2" t="s">
        <v>82</v>
      </c>
      <c r="C30" s="2" t="s">
        <v>83</v>
      </c>
      <c r="D30" s="3">
        <v>860192573</v>
      </c>
      <c r="E30" s="3">
        <v>1</v>
      </c>
      <c r="F30" s="3">
        <v>19</v>
      </c>
      <c r="G30" s="3">
        <v>19</v>
      </c>
      <c r="H30" s="3">
        <v>17</v>
      </c>
      <c r="I30" s="3">
        <f>'Quiz 4'!G30</f>
        <v>14</v>
      </c>
      <c r="J30" s="3">
        <f>'Assignment 1'!C32</f>
        <v>100</v>
      </c>
      <c r="K30" s="3">
        <f>'Assignment 2'!C32</f>
        <v>100</v>
      </c>
      <c r="L30" s="3">
        <v>100</v>
      </c>
      <c r="M30" s="3">
        <v>100</v>
      </c>
      <c r="N30" s="3">
        <v>100</v>
      </c>
      <c r="O30" s="3">
        <v>93</v>
      </c>
      <c r="P30" s="21">
        <f t="shared" si="0"/>
        <v>0.9615</v>
      </c>
      <c r="Q30" s="22" t="str">
        <f t="shared" si="1"/>
        <v>A</v>
      </c>
    </row>
    <row r="31" spans="1:17" ht="12.75">
      <c r="A31" s="2" t="s">
        <v>84</v>
      </c>
      <c r="B31" s="2" t="s">
        <v>85</v>
      </c>
      <c r="C31" s="2" t="s">
        <v>86</v>
      </c>
      <c r="D31" s="3">
        <v>860280521</v>
      </c>
      <c r="E31" s="3">
        <v>1</v>
      </c>
      <c r="F31" s="3">
        <v>10</v>
      </c>
      <c r="G31" s="3">
        <v>11</v>
      </c>
      <c r="H31" s="3">
        <v>7</v>
      </c>
      <c r="I31" s="3">
        <f>'Quiz 4'!G31</f>
        <v>7</v>
      </c>
      <c r="J31" s="3">
        <f>'Assignment 1'!C33</f>
        <v>100</v>
      </c>
      <c r="K31" s="3">
        <f>'Assignment 2'!C33</f>
        <v>100</v>
      </c>
      <c r="L31" s="3">
        <v>100</v>
      </c>
      <c r="M31" s="3">
        <v>100</v>
      </c>
      <c r="N31" s="3">
        <v>100</v>
      </c>
      <c r="O31" s="3">
        <v>88</v>
      </c>
      <c r="P31" s="21">
        <f t="shared" si="0"/>
        <v>0.8615</v>
      </c>
      <c r="Q31" s="22" t="str">
        <f t="shared" si="1"/>
        <v>B </v>
      </c>
    </row>
    <row r="32" spans="1:17" ht="12.75">
      <c r="A32" s="2" t="s">
        <v>84</v>
      </c>
      <c r="B32" s="2" t="s">
        <v>87</v>
      </c>
      <c r="C32" s="2" t="s">
        <v>88</v>
      </c>
      <c r="D32" s="3">
        <v>860371341</v>
      </c>
      <c r="E32" s="3">
        <v>1</v>
      </c>
      <c r="F32" s="3">
        <v>20</v>
      </c>
      <c r="G32" s="3">
        <v>14</v>
      </c>
      <c r="H32" s="3">
        <v>19</v>
      </c>
      <c r="I32" s="3">
        <f>'Quiz 4'!G32</f>
        <v>16</v>
      </c>
      <c r="J32" s="3" t="s">
        <v>189</v>
      </c>
      <c r="K32" s="3" t="str">
        <f>'Assignment 2'!C34</f>
        <v>NA</v>
      </c>
      <c r="L32" s="3" t="s">
        <v>189</v>
      </c>
      <c r="M32" s="3" t="s">
        <v>190</v>
      </c>
      <c r="N32" s="3" t="s">
        <v>189</v>
      </c>
      <c r="O32" s="3">
        <v>98</v>
      </c>
      <c r="P32" s="21">
        <f>(SUM(F32:I32)/80)*0.2+0.5+(O32/100)*0.3+0.01*E32</f>
        <v>0.9764999999999999</v>
      </c>
      <c r="Q32" s="22" t="str">
        <f t="shared" si="1"/>
        <v>A+</v>
      </c>
    </row>
    <row r="33" spans="1:17" ht="12.75">
      <c r="A33" s="2" t="s">
        <v>84</v>
      </c>
      <c r="B33" s="2" t="s">
        <v>89</v>
      </c>
      <c r="C33" s="2" t="s">
        <v>90</v>
      </c>
      <c r="D33" s="3">
        <v>860436537</v>
      </c>
      <c r="E33" s="3">
        <v>1</v>
      </c>
      <c r="F33" s="3">
        <v>12</v>
      </c>
      <c r="G33" s="3">
        <v>15</v>
      </c>
      <c r="H33" s="3">
        <v>13</v>
      </c>
      <c r="I33" s="3">
        <f>'Quiz 4'!G33</f>
        <v>10</v>
      </c>
      <c r="J33" s="3">
        <f>'Assignment 1'!C35</f>
        <v>100</v>
      </c>
      <c r="K33" s="3">
        <f>'Assignment 2'!C35</f>
        <v>100</v>
      </c>
      <c r="L33" s="3">
        <v>100</v>
      </c>
      <c r="M33" s="3">
        <v>100</v>
      </c>
      <c r="N33" s="3">
        <v>100</v>
      </c>
      <c r="O33" s="3">
        <v>66</v>
      </c>
      <c r="P33" s="21">
        <f t="shared" si="0"/>
        <v>0.833</v>
      </c>
      <c r="Q33" s="22" t="str">
        <f t="shared" si="1"/>
        <v>B </v>
      </c>
    </row>
    <row r="34" spans="1:17" ht="12.75">
      <c r="A34" s="2" t="s">
        <v>91</v>
      </c>
      <c r="B34" s="2" t="s">
        <v>92</v>
      </c>
      <c r="C34" s="2" t="s">
        <v>93</v>
      </c>
      <c r="D34" s="3">
        <v>860390784</v>
      </c>
      <c r="E34" s="3">
        <v>1</v>
      </c>
      <c r="F34" s="3">
        <v>17</v>
      </c>
      <c r="G34" s="3">
        <v>15</v>
      </c>
      <c r="H34" s="3">
        <v>11</v>
      </c>
      <c r="I34" s="3">
        <f>'Quiz 4'!G34</f>
        <v>11</v>
      </c>
      <c r="J34" s="3">
        <f>'Assignment 1'!C36</f>
        <v>100</v>
      </c>
      <c r="K34" s="3">
        <f>'Assignment 2'!C36</f>
        <v>100</v>
      </c>
      <c r="L34" s="3"/>
      <c r="M34" s="3">
        <v>80</v>
      </c>
      <c r="N34" s="3">
        <v>20</v>
      </c>
      <c r="O34" s="3">
        <v>90</v>
      </c>
      <c r="P34" s="21">
        <f t="shared" si="0"/>
        <v>0.7150000000000001</v>
      </c>
      <c r="Q34" s="22" t="str">
        <f t="shared" si="1"/>
        <v>C-</v>
      </c>
    </row>
    <row r="35" spans="1:17" ht="12.75">
      <c r="A35" s="2" t="s">
        <v>94</v>
      </c>
      <c r="B35" s="2" t="s">
        <v>95</v>
      </c>
      <c r="C35" s="2" t="s">
        <v>96</v>
      </c>
      <c r="D35" s="3">
        <v>860061331</v>
      </c>
      <c r="E35" s="3">
        <v>1</v>
      </c>
      <c r="F35" s="3">
        <v>9</v>
      </c>
      <c r="G35" s="3">
        <v>14</v>
      </c>
      <c r="H35" s="3">
        <v>17</v>
      </c>
      <c r="I35" s="3">
        <f>'Quiz 4'!G35</f>
        <v>11.5</v>
      </c>
      <c r="J35" s="3">
        <f>'Assignment 1'!C37</f>
        <v>100</v>
      </c>
      <c r="K35" s="3">
        <f>'Assignment 2'!C37</f>
        <v>100</v>
      </c>
      <c r="L35" s="3">
        <v>100</v>
      </c>
      <c r="M35" s="3">
        <v>100</v>
      </c>
      <c r="N35" s="3">
        <v>100</v>
      </c>
      <c r="O35" s="3">
        <v>83</v>
      </c>
      <c r="P35" s="21">
        <f t="shared" si="0"/>
        <v>0.88775</v>
      </c>
      <c r="Q35" s="22" t="str">
        <f t="shared" si="1"/>
        <v>B+</v>
      </c>
    </row>
    <row r="36" spans="1:17" ht="12.75">
      <c r="A36" s="2" t="s">
        <v>97</v>
      </c>
      <c r="B36" s="2" t="s">
        <v>98</v>
      </c>
      <c r="C36" s="2" t="s">
        <v>99</v>
      </c>
      <c r="D36" s="3">
        <v>860337413</v>
      </c>
      <c r="E36" s="3">
        <v>1</v>
      </c>
      <c r="F36" s="3">
        <v>19</v>
      </c>
      <c r="G36" s="3">
        <v>20</v>
      </c>
      <c r="H36" s="3">
        <v>19</v>
      </c>
      <c r="I36" s="3">
        <f>'Quiz 4'!G36</f>
        <v>16</v>
      </c>
      <c r="J36" s="3">
        <f>'Assignment 1'!C38</f>
        <v>100</v>
      </c>
      <c r="K36" s="3">
        <f>'Assignment 2'!C38</f>
        <v>100</v>
      </c>
      <c r="L36" s="3">
        <v>100</v>
      </c>
      <c r="M36" s="3">
        <v>100</v>
      </c>
      <c r="N36" s="3">
        <v>100</v>
      </c>
      <c r="O36" s="3">
        <v>100</v>
      </c>
      <c r="P36" s="21">
        <f t="shared" si="0"/>
        <v>0.9950000000000001</v>
      </c>
      <c r="Q36" s="22" t="str">
        <f t="shared" si="1"/>
        <v>A+</v>
      </c>
    </row>
    <row r="37" spans="1:17" ht="12.75">
      <c r="A37" s="2" t="s">
        <v>100</v>
      </c>
      <c r="B37" s="2" t="s">
        <v>101</v>
      </c>
      <c r="C37" s="2" t="s">
        <v>102</v>
      </c>
      <c r="D37" s="3">
        <v>860367014</v>
      </c>
      <c r="E37" s="3">
        <v>1</v>
      </c>
      <c r="F37" s="3">
        <v>14</v>
      </c>
      <c r="G37" s="3">
        <v>13</v>
      </c>
      <c r="H37" s="3">
        <v>12</v>
      </c>
      <c r="I37" s="3">
        <f>'Quiz 4'!G37</f>
        <v>11</v>
      </c>
      <c r="J37" s="3">
        <f>'Assignment 1'!C39</f>
        <v>100</v>
      </c>
      <c r="K37" s="3">
        <f>'Assignment 2'!C39</f>
        <v>100</v>
      </c>
      <c r="L37" s="3">
        <v>100</v>
      </c>
      <c r="M37" s="3">
        <v>100</v>
      </c>
      <c r="N37" s="3">
        <v>100</v>
      </c>
      <c r="O37" s="3">
        <v>78</v>
      </c>
      <c r="P37" s="21">
        <f t="shared" si="0"/>
        <v>0.869</v>
      </c>
      <c r="Q37" s="22" t="str">
        <f t="shared" si="1"/>
        <v>B </v>
      </c>
    </row>
    <row r="38" spans="1:17" ht="12.75">
      <c r="A38" s="2" t="s">
        <v>103</v>
      </c>
      <c r="B38" s="2" t="s">
        <v>104</v>
      </c>
      <c r="C38" s="2" t="s">
        <v>105</v>
      </c>
      <c r="D38" s="3">
        <v>860359334</v>
      </c>
      <c r="E38" s="3">
        <v>1</v>
      </c>
      <c r="F38" s="3"/>
      <c r="G38" s="3">
        <v>12</v>
      </c>
      <c r="H38" s="3">
        <v>10</v>
      </c>
      <c r="I38" s="3">
        <f>'Quiz 4'!G38</f>
        <v>8</v>
      </c>
      <c r="J38" s="3"/>
      <c r="K38" s="3"/>
      <c r="L38" s="3"/>
      <c r="M38" s="3"/>
      <c r="N38" s="3"/>
      <c r="O38" s="3">
        <v>75</v>
      </c>
      <c r="P38" s="21">
        <f t="shared" si="0"/>
        <v>0.31</v>
      </c>
      <c r="Q38" s="22" t="str">
        <f t="shared" si="1"/>
        <v>F</v>
      </c>
    </row>
    <row r="39" spans="1:17" ht="12.75">
      <c r="A39" s="2" t="s">
        <v>106</v>
      </c>
      <c r="B39" s="2" t="s">
        <v>107</v>
      </c>
      <c r="C39" s="2" t="s">
        <v>108</v>
      </c>
      <c r="D39" s="3">
        <v>860333311</v>
      </c>
      <c r="E39" s="3">
        <v>1</v>
      </c>
      <c r="F39" s="3">
        <v>15</v>
      </c>
      <c r="G39" s="3">
        <v>15</v>
      </c>
      <c r="H39" s="3">
        <v>11</v>
      </c>
      <c r="I39" s="3">
        <f>'Quiz 4'!G39</f>
        <v>12</v>
      </c>
      <c r="J39" s="3">
        <f>'Assignment 1'!C41</f>
        <v>100</v>
      </c>
      <c r="K39" s="3">
        <f>'Assignment 2'!C41</f>
        <v>100</v>
      </c>
      <c r="L39" s="3">
        <v>100</v>
      </c>
      <c r="M39" s="3">
        <v>100</v>
      </c>
      <c r="N39" s="3">
        <v>100</v>
      </c>
      <c r="O39" s="3">
        <v>93</v>
      </c>
      <c r="P39" s="21">
        <f t="shared" si="0"/>
        <v>0.9215000000000001</v>
      </c>
      <c r="Q39" s="22" t="str">
        <f t="shared" si="1"/>
        <v>A-</v>
      </c>
    </row>
    <row r="40" spans="1:17" ht="12.75">
      <c r="A40" s="2" t="s">
        <v>109</v>
      </c>
      <c r="B40" s="2" t="s">
        <v>110</v>
      </c>
      <c r="C40" s="2" t="s">
        <v>111</v>
      </c>
      <c r="D40" s="3">
        <v>860149185</v>
      </c>
      <c r="E40" s="3">
        <v>1</v>
      </c>
      <c r="F40" s="3">
        <v>18</v>
      </c>
      <c r="G40" s="3">
        <v>15</v>
      </c>
      <c r="H40" s="3">
        <v>15</v>
      </c>
      <c r="I40" s="3">
        <f>'Quiz 4'!G40</f>
        <v>12</v>
      </c>
      <c r="J40" s="3">
        <f>'Assignment 1'!C42</f>
        <v>100</v>
      </c>
      <c r="K40" s="3">
        <f>'Assignment 2'!C42</f>
        <v>100</v>
      </c>
      <c r="L40" s="3">
        <v>100</v>
      </c>
      <c r="M40" s="3">
        <v>100</v>
      </c>
      <c r="N40" s="3">
        <v>100</v>
      </c>
      <c r="O40" s="3">
        <v>85</v>
      </c>
      <c r="P40" s="21">
        <f t="shared" si="0"/>
        <v>0.915</v>
      </c>
      <c r="Q40" s="22" t="str">
        <f t="shared" si="1"/>
        <v>A-</v>
      </c>
    </row>
    <row r="41" spans="1:17" ht="12.75">
      <c r="A41" s="2" t="s">
        <v>112</v>
      </c>
      <c r="B41" s="2" t="s">
        <v>113</v>
      </c>
      <c r="C41" s="2" t="s">
        <v>114</v>
      </c>
      <c r="D41" s="3">
        <v>860435868</v>
      </c>
      <c r="E41" s="3">
        <v>1</v>
      </c>
      <c r="F41" s="3">
        <v>13</v>
      </c>
      <c r="G41" s="3">
        <v>13</v>
      </c>
      <c r="H41" s="3">
        <v>12</v>
      </c>
      <c r="I41" s="3">
        <f>'Quiz 4'!G41</f>
        <v>13.5</v>
      </c>
      <c r="J41" s="3">
        <f>'Assignment 1'!C43</f>
        <v>100</v>
      </c>
      <c r="K41" s="3">
        <f>'Assignment 2'!C43</f>
        <v>100</v>
      </c>
      <c r="L41" s="3">
        <v>100</v>
      </c>
      <c r="M41" s="3">
        <v>100</v>
      </c>
      <c r="N41" s="3">
        <v>100</v>
      </c>
      <c r="O41" s="3">
        <v>88</v>
      </c>
      <c r="P41" s="21">
        <f t="shared" si="0"/>
        <v>0.90275</v>
      </c>
      <c r="Q41" s="22" t="str">
        <f t="shared" si="1"/>
        <v>A-</v>
      </c>
    </row>
    <row r="42" spans="1:17" ht="12.75">
      <c r="A42" s="2" t="s">
        <v>115</v>
      </c>
      <c r="B42" s="2" t="s">
        <v>116</v>
      </c>
      <c r="C42" s="2" t="s">
        <v>117</v>
      </c>
      <c r="D42" s="3">
        <v>860372730</v>
      </c>
      <c r="E42" s="3">
        <v>1</v>
      </c>
      <c r="F42" s="3">
        <v>13</v>
      </c>
      <c r="G42" s="3">
        <v>12</v>
      </c>
      <c r="H42" s="3">
        <v>8</v>
      </c>
      <c r="I42" s="3">
        <f>'Quiz 4'!G42</f>
        <v>10</v>
      </c>
      <c r="J42" s="3">
        <f>'Assignment 1'!C44</f>
        <v>100</v>
      </c>
      <c r="K42" s="3">
        <f>'Assignment 2'!C44</f>
        <v>100</v>
      </c>
      <c r="L42" s="3">
        <v>100</v>
      </c>
      <c r="M42" s="3">
        <v>100</v>
      </c>
      <c r="N42" s="3">
        <v>100</v>
      </c>
      <c r="O42" s="3">
        <v>98</v>
      </c>
      <c r="P42" s="21">
        <f t="shared" si="0"/>
        <v>0.9115</v>
      </c>
      <c r="Q42" s="22" t="str">
        <f t="shared" si="1"/>
        <v>A-</v>
      </c>
    </row>
    <row r="43" spans="1:17" ht="12.75">
      <c r="A43" s="2" t="s">
        <v>118</v>
      </c>
      <c r="B43" s="2" t="s">
        <v>119</v>
      </c>
      <c r="C43" s="2" t="s">
        <v>120</v>
      </c>
      <c r="D43" s="3">
        <v>860117504</v>
      </c>
      <c r="E43" s="3">
        <v>1</v>
      </c>
      <c r="F43" s="3">
        <v>16</v>
      </c>
      <c r="G43" s="3">
        <v>16</v>
      </c>
      <c r="H43" s="3">
        <v>14</v>
      </c>
      <c r="I43" s="3">
        <f>'Quiz 4'!G43</f>
        <v>16</v>
      </c>
      <c r="J43" s="3">
        <f>'Assignment 1'!C45</f>
        <v>100</v>
      </c>
      <c r="K43" s="5">
        <v>90</v>
      </c>
      <c r="L43" s="3">
        <v>100</v>
      </c>
      <c r="M43" s="3">
        <v>100</v>
      </c>
      <c r="N43" s="3">
        <v>100</v>
      </c>
      <c r="O43" s="3">
        <v>98</v>
      </c>
      <c r="P43" s="21">
        <f t="shared" si="0"/>
        <v>0.9490000000000001</v>
      </c>
      <c r="Q43" s="22" t="str">
        <f t="shared" si="1"/>
        <v>A</v>
      </c>
    </row>
    <row r="44" spans="1:17" ht="12.75">
      <c r="A44" s="2" t="s">
        <v>121</v>
      </c>
      <c r="B44" s="2" t="s">
        <v>122</v>
      </c>
      <c r="C44" s="2" t="s">
        <v>123</v>
      </c>
      <c r="D44" s="3">
        <v>860136634</v>
      </c>
      <c r="E44" s="3">
        <v>1</v>
      </c>
      <c r="F44" s="3">
        <v>15</v>
      </c>
      <c r="G44" s="3">
        <v>17</v>
      </c>
      <c r="H44" s="3">
        <v>14</v>
      </c>
      <c r="I44" s="3">
        <f>'Quiz 4'!G44</f>
        <v>0</v>
      </c>
      <c r="J44" s="3">
        <f>'Assignment 1'!C46</f>
        <v>100</v>
      </c>
      <c r="K44" s="3">
        <f>'Assignment 2'!C46</f>
        <v>100</v>
      </c>
      <c r="L44" s="3">
        <v>100</v>
      </c>
      <c r="M44" s="3">
        <v>100</v>
      </c>
      <c r="N44" s="3">
        <v>100</v>
      </c>
      <c r="O44" s="3">
        <v>89</v>
      </c>
      <c r="P44" s="21">
        <f t="shared" si="0"/>
        <v>0.892</v>
      </c>
      <c r="Q44" s="22" t="str">
        <f t="shared" si="1"/>
        <v>B+</v>
      </c>
    </row>
    <row r="45" spans="1:17" ht="12.75">
      <c r="A45" s="2" t="s">
        <v>124</v>
      </c>
      <c r="B45" s="2" t="s">
        <v>125</v>
      </c>
      <c r="C45" s="2" t="s">
        <v>126</v>
      </c>
      <c r="D45" s="3">
        <v>860192840</v>
      </c>
      <c r="E45" s="3">
        <v>1</v>
      </c>
      <c r="F45" s="3">
        <v>11</v>
      </c>
      <c r="G45" s="3">
        <v>19</v>
      </c>
      <c r="H45" s="3">
        <v>14</v>
      </c>
      <c r="I45" s="3">
        <f>'Quiz 4'!G45</f>
        <v>12.5</v>
      </c>
      <c r="J45" s="3">
        <f>'Assignment 1'!C47</f>
        <v>100</v>
      </c>
      <c r="K45" s="3">
        <f>'Assignment 2'!C47</f>
        <v>99</v>
      </c>
      <c r="L45" s="3">
        <v>100</v>
      </c>
      <c r="M45" s="3">
        <v>98</v>
      </c>
      <c r="N45" s="3">
        <v>100</v>
      </c>
      <c r="O45" s="3">
        <v>70</v>
      </c>
      <c r="P45" s="21">
        <f t="shared" si="0"/>
        <v>0.85825</v>
      </c>
      <c r="Q45" s="22" t="str">
        <f t="shared" si="1"/>
        <v>B </v>
      </c>
    </row>
    <row r="46" spans="1:17" ht="12.75">
      <c r="A46" s="2" t="s">
        <v>127</v>
      </c>
      <c r="B46" s="2" t="s">
        <v>128</v>
      </c>
      <c r="C46" s="2" t="s">
        <v>129</v>
      </c>
      <c r="D46" s="3">
        <v>860392447</v>
      </c>
      <c r="E46" s="3">
        <v>1</v>
      </c>
      <c r="F46" s="3">
        <v>14</v>
      </c>
      <c r="G46" s="3"/>
      <c r="H46" s="3">
        <v>12</v>
      </c>
      <c r="I46" s="3">
        <f>'Quiz 4'!G46</f>
        <v>10</v>
      </c>
      <c r="J46" s="3">
        <f>'Assignment 1'!C48</f>
        <v>0</v>
      </c>
      <c r="K46" s="3">
        <f>'Assignment 2'!C48</f>
        <v>50</v>
      </c>
      <c r="L46" s="3">
        <v>60</v>
      </c>
      <c r="M46" s="3">
        <v>100</v>
      </c>
      <c r="N46" s="3">
        <v>100</v>
      </c>
      <c r="O46" s="3">
        <v>60</v>
      </c>
      <c r="P46" s="21">
        <f t="shared" si="0"/>
        <v>0.5900000000000001</v>
      </c>
      <c r="Q46" s="22" t="str">
        <f t="shared" si="1"/>
        <v>F</v>
      </c>
    </row>
    <row r="47" spans="1:17" ht="12.75">
      <c r="A47" s="2" t="s">
        <v>130</v>
      </c>
      <c r="B47" s="2" t="s">
        <v>131</v>
      </c>
      <c r="C47" s="2" t="s">
        <v>132</v>
      </c>
      <c r="D47" s="3">
        <v>860406943</v>
      </c>
      <c r="E47" s="3">
        <v>1</v>
      </c>
      <c r="F47" s="3">
        <v>16</v>
      </c>
      <c r="G47" s="3">
        <v>15</v>
      </c>
      <c r="H47" s="3">
        <v>17</v>
      </c>
      <c r="I47" s="3">
        <f>'Quiz 4'!G47</f>
        <v>16</v>
      </c>
      <c r="J47" s="3">
        <f>'Assignment 1'!C49</f>
        <v>100</v>
      </c>
      <c r="K47" s="3">
        <f>'Assignment 2'!C49</f>
        <v>100</v>
      </c>
      <c r="L47" s="3">
        <v>100</v>
      </c>
      <c r="M47" s="3">
        <v>100</v>
      </c>
      <c r="N47" s="3">
        <v>100</v>
      </c>
      <c r="O47" s="3">
        <v>93</v>
      </c>
      <c r="P47" s="21">
        <f t="shared" si="0"/>
        <v>0.9490000000000001</v>
      </c>
      <c r="Q47" s="22" t="str">
        <f t="shared" si="1"/>
        <v>A</v>
      </c>
    </row>
    <row r="48" spans="1:17" ht="12.75">
      <c r="A48" s="2" t="s">
        <v>133</v>
      </c>
      <c r="B48" s="2" t="s">
        <v>134</v>
      </c>
      <c r="C48" s="2" t="s">
        <v>135</v>
      </c>
      <c r="D48" s="3">
        <v>860146450</v>
      </c>
      <c r="E48" s="3">
        <v>1</v>
      </c>
      <c r="F48" s="3">
        <v>17</v>
      </c>
      <c r="G48" s="3">
        <v>18</v>
      </c>
      <c r="H48" s="3">
        <v>16</v>
      </c>
      <c r="I48" s="3">
        <f>'Quiz 4'!G48</f>
        <v>15</v>
      </c>
      <c r="J48" s="3">
        <f>'Assignment 1'!C50</f>
        <v>100</v>
      </c>
      <c r="K48" s="3">
        <f>'Assignment 2'!C50</f>
        <v>100</v>
      </c>
      <c r="L48" s="3">
        <v>100</v>
      </c>
      <c r="M48" s="3">
        <v>100</v>
      </c>
      <c r="N48" s="3">
        <v>100</v>
      </c>
      <c r="O48" s="3">
        <v>103</v>
      </c>
      <c r="P48" s="21">
        <f t="shared" si="0"/>
        <v>0.984</v>
      </c>
      <c r="Q48" s="22" t="str">
        <f t="shared" si="1"/>
        <v>A+</v>
      </c>
    </row>
    <row r="49" spans="1:17" ht="12.75">
      <c r="A49" s="2" t="s">
        <v>136</v>
      </c>
      <c r="B49" s="2" t="s">
        <v>137</v>
      </c>
      <c r="C49" s="2" t="s">
        <v>138</v>
      </c>
      <c r="D49" s="3">
        <v>860057526</v>
      </c>
      <c r="E49" s="3">
        <v>1</v>
      </c>
      <c r="F49" s="3">
        <v>14</v>
      </c>
      <c r="G49" s="3">
        <v>14</v>
      </c>
      <c r="H49" s="3"/>
      <c r="I49" s="3">
        <f>'Quiz 4'!G49</f>
        <v>10</v>
      </c>
      <c r="J49" s="3">
        <v>100</v>
      </c>
      <c r="K49" s="3">
        <f>'Assignment 2'!C51</f>
        <v>60</v>
      </c>
      <c r="L49" s="3">
        <v>100</v>
      </c>
      <c r="M49" s="3">
        <v>100</v>
      </c>
      <c r="N49" s="3">
        <v>100</v>
      </c>
      <c r="O49" s="3">
        <v>75</v>
      </c>
      <c r="P49" s="21">
        <f t="shared" si="0"/>
        <v>0.79</v>
      </c>
      <c r="Q49" s="22" t="str">
        <f t="shared" si="1"/>
        <v>C+</v>
      </c>
    </row>
    <row r="50" spans="1:17" ht="12.75">
      <c r="A50" s="2" t="s">
        <v>139</v>
      </c>
      <c r="B50" s="2" t="s">
        <v>140</v>
      </c>
      <c r="C50" s="2" t="s">
        <v>141</v>
      </c>
      <c r="D50" s="3">
        <v>860332695</v>
      </c>
      <c r="E50" s="3">
        <v>1</v>
      </c>
      <c r="F50" s="3">
        <v>17</v>
      </c>
      <c r="G50" s="11">
        <v>19</v>
      </c>
      <c r="H50" s="3">
        <v>19</v>
      </c>
      <c r="I50" s="3">
        <f>'Quiz 4'!G50</f>
        <v>16</v>
      </c>
      <c r="J50" s="3">
        <f>'Assignment 1'!C52</f>
        <v>100</v>
      </c>
      <c r="K50" s="3">
        <f>'Assignment 2'!C52</f>
        <v>100</v>
      </c>
      <c r="L50" s="3">
        <v>100</v>
      </c>
      <c r="M50" s="3">
        <v>100</v>
      </c>
      <c r="N50" s="3">
        <v>100</v>
      </c>
      <c r="O50" s="3">
        <v>91</v>
      </c>
      <c r="P50" s="21">
        <f t="shared" si="0"/>
        <v>0.9605</v>
      </c>
      <c r="Q50" s="22" t="str">
        <f t="shared" si="1"/>
        <v>A</v>
      </c>
    </row>
    <row r="51" spans="1:17" ht="12.75">
      <c r="A51" s="2" t="s">
        <v>142</v>
      </c>
      <c r="B51" s="2" t="s">
        <v>143</v>
      </c>
      <c r="C51" s="2" t="s">
        <v>144</v>
      </c>
      <c r="D51" s="3">
        <v>860269081</v>
      </c>
      <c r="E51" s="3">
        <v>1</v>
      </c>
      <c r="F51" s="3">
        <v>16</v>
      </c>
      <c r="G51" s="3">
        <v>17</v>
      </c>
      <c r="H51" s="3">
        <v>12</v>
      </c>
      <c r="I51" s="3">
        <f>'Quiz 4'!G51</f>
        <v>12.5</v>
      </c>
      <c r="J51" s="3">
        <f>'Assignment 1'!C53</f>
        <v>100</v>
      </c>
      <c r="K51" s="3">
        <f>'Assignment 2'!C53</f>
        <v>99</v>
      </c>
      <c r="L51" s="3">
        <v>100</v>
      </c>
      <c r="M51" s="3">
        <v>100</v>
      </c>
      <c r="N51" s="3">
        <v>100</v>
      </c>
      <c r="O51" s="3">
        <v>88</v>
      </c>
      <c r="P51" s="21">
        <f t="shared" si="0"/>
        <v>0.9167500000000001</v>
      </c>
      <c r="Q51" s="22" t="str">
        <f t="shared" si="1"/>
        <v>A-</v>
      </c>
    </row>
    <row r="52" spans="1:17" ht="12.75">
      <c r="A52" s="2" t="s">
        <v>145</v>
      </c>
      <c r="B52" s="2" t="s">
        <v>146</v>
      </c>
      <c r="C52" s="2" t="s">
        <v>147</v>
      </c>
      <c r="D52" s="3">
        <v>860303931</v>
      </c>
      <c r="E52" s="3">
        <v>1</v>
      </c>
      <c r="F52" s="3">
        <v>12</v>
      </c>
      <c r="G52" s="3">
        <v>16</v>
      </c>
      <c r="H52" s="3">
        <v>12</v>
      </c>
      <c r="I52" s="3">
        <f>'Quiz 4'!G52</f>
        <v>9</v>
      </c>
      <c r="J52" s="3">
        <f>'Assignment 1'!C54</f>
        <v>100</v>
      </c>
      <c r="K52" s="3">
        <f>'Assignment 2'!C54</f>
        <v>100</v>
      </c>
      <c r="L52" s="3">
        <v>100</v>
      </c>
      <c r="M52" s="3">
        <v>100</v>
      </c>
      <c r="N52" s="3">
        <v>100</v>
      </c>
      <c r="O52" s="3">
        <v>47</v>
      </c>
      <c r="P52" s="21">
        <f t="shared" si="0"/>
        <v>0.7735000000000001</v>
      </c>
      <c r="Q52" s="22" t="str">
        <f t="shared" si="1"/>
        <v>C+</v>
      </c>
    </row>
    <row r="53" spans="1:17" ht="12.75">
      <c r="A53" s="2" t="s">
        <v>148</v>
      </c>
      <c r="B53" s="2" t="s">
        <v>149</v>
      </c>
      <c r="C53" s="2" t="s">
        <v>150</v>
      </c>
      <c r="D53" s="3">
        <v>860483817</v>
      </c>
      <c r="E53" s="3">
        <v>1</v>
      </c>
      <c r="F53" s="3"/>
      <c r="G53" s="3">
        <v>16</v>
      </c>
      <c r="H53" s="3">
        <v>12</v>
      </c>
      <c r="I53" s="3">
        <f>'Quiz 4'!G53</f>
        <v>13</v>
      </c>
      <c r="J53" s="3">
        <f>'Assignment 1'!C55</f>
        <v>100</v>
      </c>
      <c r="K53" s="3">
        <f>'Assignment 2'!C55</f>
        <v>100</v>
      </c>
      <c r="L53" s="5">
        <v>100</v>
      </c>
      <c r="M53" s="3">
        <v>100</v>
      </c>
      <c r="N53" s="3">
        <v>100</v>
      </c>
      <c r="O53" s="3">
        <v>82</v>
      </c>
      <c r="P53" s="21">
        <f t="shared" si="0"/>
        <v>0.8585</v>
      </c>
      <c r="Q53" s="22" t="str">
        <f t="shared" si="1"/>
        <v>B </v>
      </c>
    </row>
    <row r="54" spans="1:17" ht="12.75">
      <c r="A54" s="2" t="s">
        <v>151</v>
      </c>
      <c r="B54" s="2" t="s">
        <v>152</v>
      </c>
      <c r="C54" s="2" t="s">
        <v>153</v>
      </c>
      <c r="D54" s="3">
        <v>860685995</v>
      </c>
      <c r="E54" s="3">
        <v>1</v>
      </c>
      <c r="F54" s="3">
        <v>17</v>
      </c>
      <c r="G54" s="3">
        <v>14</v>
      </c>
      <c r="H54" s="3">
        <v>15</v>
      </c>
      <c r="I54" s="3">
        <f>'Quiz 4'!G54</f>
        <v>11</v>
      </c>
      <c r="J54" s="3">
        <f>'Assignment 1'!C56</f>
        <v>100</v>
      </c>
      <c r="K54" s="3">
        <f>'Assignment 2'!C56</f>
        <v>100</v>
      </c>
      <c r="L54" s="3">
        <v>100</v>
      </c>
      <c r="M54" s="3">
        <v>100</v>
      </c>
      <c r="N54" s="3">
        <v>100</v>
      </c>
      <c r="O54" s="3">
        <v>91</v>
      </c>
      <c r="P54" s="21">
        <f t="shared" si="0"/>
        <v>0.9255000000000001</v>
      </c>
      <c r="Q54" s="22" t="str">
        <f t="shared" si="1"/>
        <v>A-</v>
      </c>
    </row>
    <row r="55" spans="1:17" ht="12.75">
      <c r="A55" s="2" t="s">
        <v>154</v>
      </c>
      <c r="B55" s="2" t="s">
        <v>155</v>
      </c>
      <c r="C55" s="2" t="s">
        <v>156</v>
      </c>
      <c r="D55" s="3">
        <v>860437833</v>
      </c>
      <c r="E55" s="3">
        <v>1</v>
      </c>
      <c r="F55" s="3">
        <v>15</v>
      </c>
      <c r="G55" s="3">
        <v>16</v>
      </c>
      <c r="H55" s="3">
        <v>15</v>
      </c>
      <c r="I55" s="3">
        <f>'Quiz 4'!G55</f>
        <v>11</v>
      </c>
      <c r="J55" s="3">
        <f>'Assignment 1'!C57</f>
        <v>100</v>
      </c>
      <c r="K55" s="3">
        <f>'Assignment 2'!C57</f>
        <v>100</v>
      </c>
      <c r="L55" s="3">
        <v>100</v>
      </c>
      <c r="M55" s="3">
        <v>100</v>
      </c>
      <c r="N55" s="3">
        <v>100</v>
      </c>
      <c r="O55" s="3">
        <v>88</v>
      </c>
      <c r="P55" s="21">
        <f t="shared" si="0"/>
        <v>0.9165000000000001</v>
      </c>
      <c r="Q55" s="22" t="str">
        <f t="shared" si="1"/>
        <v>A-</v>
      </c>
    </row>
    <row r="56" spans="1:17" ht="12.75">
      <c r="A56" s="2" t="s">
        <v>157</v>
      </c>
      <c r="B56" s="2" t="s">
        <v>158</v>
      </c>
      <c r="C56" s="2" t="s">
        <v>159</v>
      </c>
      <c r="D56" s="3">
        <v>860030989</v>
      </c>
      <c r="E56" s="3">
        <v>1</v>
      </c>
      <c r="F56" s="3">
        <v>15</v>
      </c>
      <c r="G56" s="3">
        <v>15</v>
      </c>
      <c r="H56" s="3">
        <v>11</v>
      </c>
      <c r="I56" s="3">
        <f>'Quiz 4'!G56</f>
        <v>8.5</v>
      </c>
      <c r="J56" s="3">
        <f>'Assignment 1'!C58</f>
        <v>100</v>
      </c>
      <c r="K56" s="3">
        <f>'Assignment 2'!C58</f>
        <v>100</v>
      </c>
      <c r="L56" s="3">
        <v>100</v>
      </c>
      <c r="M56" s="3">
        <v>100</v>
      </c>
      <c r="N56" s="3">
        <v>100</v>
      </c>
      <c r="O56" s="3">
        <v>81</v>
      </c>
      <c r="P56" s="21">
        <f t="shared" si="0"/>
        <v>0.87675</v>
      </c>
      <c r="Q56" s="22" t="str">
        <f t="shared" si="1"/>
        <v>B+</v>
      </c>
    </row>
    <row r="57" spans="1:17" ht="12.75">
      <c r="A57" s="2" t="s">
        <v>160</v>
      </c>
      <c r="B57" s="2" t="s">
        <v>161</v>
      </c>
      <c r="C57" s="2" t="s">
        <v>162</v>
      </c>
      <c r="D57" s="3">
        <v>860287663</v>
      </c>
      <c r="E57" s="3">
        <v>1</v>
      </c>
      <c r="F57" s="3">
        <v>16</v>
      </c>
      <c r="G57" s="3">
        <v>16</v>
      </c>
      <c r="H57" s="3">
        <v>19</v>
      </c>
      <c r="I57" s="3">
        <f>'Quiz 4'!G57</f>
        <v>18</v>
      </c>
      <c r="J57" s="3">
        <f>'Assignment 1'!C59</f>
        <v>100</v>
      </c>
      <c r="K57" s="3">
        <f>'Assignment 2'!C59</f>
        <v>100</v>
      </c>
      <c r="L57" s="3">
        <v>100</v>
      </c>
      <c r="M57" s="3">
        <v>100</v>
      </c>
      <c r="N57" s="3">
        <v>100</v>
      </c>
      <c r="O57" s="3">
        <v>93</v>
      </c>
      <c r="P57" s="21">
        <f t="shared" si="0"/>
        <v>0.9615</v>
      </c>
      <c r="Q57" s="22" t="str">
        <f t="shared" si="1"/>
        <v>A</v>
      </c>
    </row>
    <row r="58" spans="1:17" ht="12.75">
      <c r="A58" s="2" t="s">
        <v>163</v>
      </c>
      <c r="B58" s="2" t="s">
        <v>143</v>
      </c>
      <c r="C58" s="2" t="s">
        <v>164</v>
      </c>
      <c r="D58" s="3">
        <v>860439552</v>
      </c>
      <c r="E58" s="3">
        <v>1</v>
      </c>
      <c r="F58" s="3">
        <v>16</v>
      </c>
      <c r="G58" s="3">
        <v>12</v>
      </c>
      <c r="H58" s="3">
        <v>13</v>
      </c>
      <c r="I58" s="3">
        <f>'Quiz 4'!G58</f>
        <v>12</v>
      </c>
      <c r="J58" s="3">
        <f>'Assignment 1'!C60</f>
        <v>100</v>
      </c>
      <c r="K58" s="3">
        <f>'Assignment 2'!C60</f>
        <v>100</v>
      </c>
      <c r="L58" s="3">
        <v>100</v>
      </c>
      <c r="M58" s="3">
        <v>100</v>
      </c>
      <c r="N58" s="3">
        <v>100</v>
      </c>
      <c r="O58" s="3">
        <v>89</v>
      </c>
      <c r="P58" s="21">
        <f t="shared" si="0"/>
        <v>0.9095000000000001</v>
      </c>
      <c r="Q58" s="22" t="str">
        <f t="shared" si="1"/>
        <v>A-</v>
      </c>
    </row>
    <row r="59" spans="1:17" ht="12.75">
      <c r="A59" s="2" t="s">
        <v>165</v>
      </c>
      <c r="B59" s="2" t="s">
        <v>166</v>
      </c>
      <c r="C59" s="2" t="s">
        <v>167</v>
      </c>
      <c r="D59" s="3">
        <v>860269443</v>
      </c>
      <c r="E59" s="3">
        <v>1</v>
      </c>
      <c r="F59" s="3">
        <v>9</v>
      </c>
      <c r="G59" s="3">
        <v>11</v>
      </c>
      <c r="H59" s="3">
        <v>14</v>
      </c>
      <c r="I59" s="3">
        <f>'Quiz 4'!G59</f>
        <v>9</v>
      </c>
      <c r="J59" s="3">
        <f>'Assignment 1'!C61</f>
        <v>100</v>
      </c>
      <c r="K59" s="3">
        <f>'Assignment 2'!C61</f>
        <v>100</v>
      </c>
      <c r="L59" s="3">
        <v>100</v>
      </c>
      <c r="M59" s="3">
        <v>100</v>
      </c>
      <c r="N59" s="3">
        <v>100</v>
      </c>
      <c r="O59" s="3">
        <v>87</v>
      </c>
      <c r="P59" s="21">
        <f t="shared" si="0"/>
        <v>0.8785000000000001</v>
      </c>
      <c r="Q59" s="22" t="str">
        <f t="shared" si="1"/>
        <v>B+</v>
      </c>
    </row>
    <row r="60" spans="1:17" ht="12.75">
      <c r="A60" s="2" t="s">
        <v>168</v>
      </c>
      <c r="B60" s="2" t="s">
        <v>169</v>
      </c>
      <c r="C60" s="2" t="s">
        <v>170</v>
      </c>
      <c r="D60" s="3">
        <v>860698243</v>
      </c>
      <c r="E60" s="3">
        <v>1</v>
      </c>
      <c r="F60" s="3">
        <v>10</v>
      </c>
      <c r="G60" s="3">
        <v>11</v>
      </c>
      <c r="H60" s="3">
        <v>9</v>
      </c>
      <c r="I60" s="3">
        <f>'Quiz 4'!G60</f>
        <v>9.5</v>
      </c>
      <c r="J60" s="3">
        <f>'Assignment 1'!C62</f>
        <v>100</v>
      </c>
      <c r="K60" s="3">
        <f>'Assignment 2'!C62</f>
        <v>95</v>
      </c>
      <c r="L60" s="3">
        <v>100</v>
      </c>
      <c r="M60" s="3">
        <v>100</v>
      </c>
      <c r="N60" s="3">
        <v>100</v>
      </c>
      <c r="O60" s="3">
        <v>47</v>
      </c>
      <c r="P60" s="21">
        <f t="shared" si="0"/>
        <v>0.74475</v>
      </c>
      <c r="Q60" s="22" t="str">
        <f t="shared" si="1"/>
        <v>C </v>
      </c>
    </row>
    <row r="61" ht="12.75">
      <c r="Q61" s="22"/>
    </row>
    <row r="62" spans="1:17" ht="12.75">
      <c r="A62" s="8" t="s">
        <v>188</v>
      </c>
      <c r="B62" s="19"/>
      <c r="C62" s="19"/>
      <c r="D62" s="20"/>
      <c r="E62" s="6">
        <f>SUM(E2:E60)/59</f>
        <v>1</v>
      </c>
      <c r="F62" s="6">
        <f aca="true" t="shared" si="2" ref="F62:P62">SUM(F2:F60)/59</f>
        <v>13.813559322033898</v>
      </c>
      <c r="G62" s="6">
        <f t="shared" si="2"/>
        <v>13.915254237288135</v>
      </c>
      <c r="H62" s="6">
        <f t="shared" si="2"/>
        <v>12.932203389830509</v>
      </c>
      <c r="I62" s="6">
        <f t="shared" si="2"/>
        <v>11.084745762711865</v>
      </c>
      <c r="J62" s="6">
        <f t="shared" si="2"/>
        <v>91.52542372881356</v>
      </c>
      <c r="K62" s="6">
        <f t="shared" si="2"/>
        <v>91.22033898305085</v>
      </c>
      <c r="L62" s="6">
        <f t="shared" si="2"/>
        <v>92.54237288135593</v>
      </c>
      <c r="M62" s="6">
        <f t="shared" si="2"/>
        <v>94.54237288135593</v>
      </c>
      <c r="N62" s="6">
        <f t="shared" si="2"/>
        <v>93.55932203389831</v>
      </c>
      <c r="O62" s="6">
        <f t="shared" si="2"/>
        <v>82.33050847457628</v>
      </c>
      <c r="P62" s="21">
        <f t="shared" si="2"/>
        <v>0.858220338983051</v>
      </c>
      <c r="Q62" s="22" t="str">
        <f t="shared" si="1"/>
        <v>B </v>
      </c>
    </row>
    <row r="63" ht="13.5" thickBot="1"/>
    <row r="64" spans="3:4" ht="13.5" thickBot="1">
      <c r="C64" s="12" t="s">
        <v>199</v>
      </c>
      <c r="D64" s="13"/>
    </row>
    <row r="65" spans="3:4" ht="12.75">
      <c r="C65" s="14">
        <v>0</v>
      </c>
      <c r="D65" s="15" t="s">
        <v>200</v>
      </c>
    </row>
    <row r="66" spans="3:4" ht="12.75">
      <c r="C66" s="14">
        <v>0.6</v>
      </c>
      <c r="D66" s="16" t="s">
        <v>201</v>
      </c>
    </row>
    <row r="67" spans="3:4" ht="12.75">
      <c r="C67" s="14">
        <v>0.63</v>
      </c>
      <c r="D67" s="16" t="s">
        <v>202</v>
      </c>
    </row>
    <row r="68" spans="3:4" ht="12.75">
      <c r="C68" s="14">
        <v>0.67</v>
      </c>
      <c r="D68" s="16" t="s">
        <v>203</v>
      </c>
    </row>
    <row r="69" spans="3:4" ht="12.75">
      <c r="C69" s="14">
        <v>0.7</v>
      </c>
      <c r="D69" s="16" t="s">
        <v>204</v>
      </c>
    </row>
    <row r="70" spans="3:4" ht="12.75">
      <c r="C70" s="14">
        <v>0.73</v>
      </c>
      <c r="D70" s="16" t="s">
        <v>205</v>
      </c>
    </row>
    <row r="71" spans="3:4" ht="12.75">
      <c r="C71" s="14">
        <v>0.77</v>
      </c>
      <c r="D71" s="16" t="s">
        <v>206</v>
      </c>
    </row>
    <row r="72" spans="3:4" ht="12.75">
      <c r="C72" s="14">
        <v>0.8</v>
      </c>
      <c r="D72" s="16" t="s">
        <v>207</v>
      </c>
    </row>
    <row r="73" spans="3:4" ht="12.75">
      <c r="C73" s="14">
        <v>0.83</v>
      </c>
      <c r="D73" s="16" t="s">
        <v>208</v>
      </c>
    </row>
    <row r="74" spans="3:4" ht="12.75">
      <c r="C74" s="14">
        <v>0.87</v>
      </c>
      <c r="D74" s="16" t="s">
        <v>209</v>
      </c>
    </row>
    <row r="75" spans="3:4" ht="12.75">
      <c r="C75" s="14">
        <v>0.9</v>
      </c>
      <c r="D75" s="16" t="s">
        <v>210</v>
      </c>
    </row>
    <row r="76" spans="3:4" ht="12.75">
      <c r="C76" s="14">
        <v>0.93</v>
      </c>
      <c r="D76" s="15" t="s">
        <v>196</v>
      </c>
    </row>
    <row r="77" spans="3:4" ht="12.75">
      <c r="C77" s="14">
        <v>0.97</v>
      </c>
      <c r="D77" s="15" t="s">
        <v>211</v>
      </c>
    </row>
    <row r="78" spans="3:4" ht="13.5" thickBot="1">
      <c r="C78" s="17">
        <v>1.03</v>
      </c>
      <c r="D78" s="18" t="s">
        <v>211</v>
      </c>
    </row>
  </sheetData>
  <mergeCells count="1">
    <mergeCell ref="C64:D6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62"/>
  <sheetViews>
    <sheetView workbookViewId="0" topLeftCell="A1">
      <selection activeCell="B36" sqref="B36"/>
    </sheetView>
  </sheetViews>
  <sheetFormatPr defaultColWidth="9.140625" defaultRowHeight="12.75"/>
  <cols>
    <col min="1" max="1" width="12.28125" style="0" bestFit="1" customWidth="1"/>
    <col min="2" max="2" width="13.7109375" style="0" bestFit="1" customWidth="1"/>
    <col min="3" max="4" width="13.140625" style="1" bestFit="1" customWidth="1"/>
  </cols>
  <sheetData>
    <row r="3" spans="1:4" ht="12.75">
      <c r="A3" s="4" t="s">
        <v>171</v>
      </c>
      <c r="B3" s="4" t="s">
        <v>172</v>
      </c>
      <c r="C3" s="4" t="s">
        <v>186</v>
      </c>
      <c r="D3" s="4" t="s">
        <v>187</v>
      </c>
    </row>
    <row r="4" spans="1:4" ht="12.75">
      <c r="A4" s="2" t="s">
        <v>0</v>
      </c>
      <c r="B4" s="2" t="s">
        <v>1</v>
      </c>
      <c r="C4" s="3">
        <v>100</v>
      </c>
      <c r="D4" s="3"/>
    </row>
    <row r="5" spans="1:4" ht="12.75">
      <c r="A5" s="2" t="s">
        <v>3</v>
      </c>
      <c r="B5" s="2" t="s">
        <v>4</v>
      </c>
      <c r="C5" s="3"/>
      <c r="D5" s="3"/>
    </row>
    <row r="6" spans="1:4" ht="12.75">
      <c r="A6" s="2" t="s">
        <v>6</v>
      </c>
      <c r="B6" s="2" t="s">
        <v>7</v>
      </c>
      <c r="C6" s="3">
        <v>100</v>
      </c>
      <c r="D6" s="3"/>
    </row>
    <row r="7" spans="1:4" ht="12.75">
      <c r="A7" s="2" t="s">
        <v>9</v>
      </c>
      <c r="B7" s="2" t="s">
        <v>10</v>
      </c>
      <c r="C7" s="3">
        <v>100</v>
      </c>
      <c r="D7" s="3"/>
    </row>
    <row r="8" spans="1:4" ht="12.75">
      <c r="A8" s="2" t="s">
        <v>12</v>
      </c>
      <c r="B8" s="2" t="s">
        <v>13</v>
      </c>
      <c r="C8" s="3">
        <v>100</v>
      </c>
      <c r="D8" s="3"/>
    </row>
    <row r="9" spans="1:4" ht="12.75">
      <c r="A9" s="2" t="s">
        <v>15</v>
      </c>
      <c r="B9" s="2" t="s">
        <v>16</v>
      </c>
      <c r="C9" s="3">
        <v>100</v>
      </c>
      <c r="D9" s="3"/>
    </row>
    <row r="10" spans="1:4" ht="12.75">
      <c r="A10" s="2" t="s">
        <v>18</v>
      </c>
      <c r="B10" s="2" t="s">
        <v>19</v>
      </c>
      <c r="C10" s="3">
        <v>100</v>
      </c>
      <c r="D10" s="3"/>
    </row>
    <row r="11" spans="1:4" ht="12.75">
      <c r="A11" s="2" t="s">
        <v>18</v>
      </c>
      <c r="B11" s="2" t="s">
        <v>21</v>
      </c>
      <c r="C11" s="3">
        <v>100</v>
      </c>
      <c r="D11" s="3"/>
    </row>
    <row r="12" spans="1:4" ht="12.75">
      <c r="A12" s="2" t="s">
        <v>23</v>
      </c>
      <c r="B12" s="2" t="s">
        <v>24</v>
      </c>
      <c r="C12" s="3">
        <v>100</v>
      </c>
      <c r="D12" s="3"/>
    </row>
    <row r="13" spans="1:4" ht="12.75">
      <c r="A13" s="2" t="s">
        <v>26</v>
      </c>
      <c r="B13" s="2" t="s">
        <v>27</v>
      </c>
      <c r="C13" s="3">
        <v>100</v>
      </c>
      <c r="D13" s="3"/>
    </row>
    <row r="14" spans="1:4" ht="12.75">
      <c r="A14" s="2" t="s">
        <v>29</v>
      </c>
      <c r="B14" s="2" t="s">
        <v>30</v>
      </c>
      <c r="C14" s="3">
        <v>100</v>
      </c>
      <c r="D14" s="3"/>
    </row>
    <row r="15" spans="1:4" ht="12.75">
      <c r="A15" s="2" t="s">
        <v>32</v>
      </c>
      <c r="B15" s="2" t="s">
        <v>33</v>
      </c>
      <c r="C15" s="3">
        <v>100</v>
      </c>
      <c r="D15" s="3"/>
    </row>
    <row r="16" spans="1:4" ht="12.75">
      <c r="A16" s="2" t="s">
        <v>35</v>
      </c>
      <c r="B16" s="2" t="s">
        <v>36</v>
      </c>
      <c r="C16" s="3">
        <v>100</v>
      </c>
      <c r="D16" s="3"/>
    </row>
    <row r="17" spans="1:4" ht="12.75">
      <c r="A17" s="2" t="s">
        <v>38</v>
      </c>
      <c r="B17" s="2" t="s">
        <v>39</v>
      </c>
      <c r="C17" s="3">
        <v>100</v>
      </c>
      <c r="D17" s="3"/>
    </row>
    <row r="18" spans="1:4" ht="12.75">
      <c r="A18" s="2" t="s">
        <v>41</v>
      </c>
      <c r="B18" s="2" t="s">
        <v>42</v>
      </c>
      <c r="C18" s="3">
        <v>100</v>
      </c>
      <c r="D18" s="3"/>
    </row>
    <row r="19" spans="1:4" ht="12.75">
      <c r="A19" s="2" t="s">
        <v>44</v>
      </c>
      <c r="B19" s="2" t="s">
        <v>45</v>
      </c>
      <c r="C19" s="3">
        <v>100</v>
      </c>
      <c r="D19" s="3"/>
    </row>
    <row r="20" spans="1:4" ht="12.75">
      <c r="A20" s="2" t="s">
        <v>47</v>
      </c>
      <c r="B20" s="2" t="s">
        <v>48</v>
      </c>
      <c r="C20" s="3">
        <v>100</v>
      </c>
      <c r="D20" s="3"/>
    </row>
    <row r="21" spans="1:4" ht="12.75">
      <c r="A21" s="2" t="s">
        <v>50</v>
      </c>
      <c r="B21" s="2" t="s">
        <v>51</v>
      </c>
      <c r="C21" s="3">
        <v>100</v>
      </c>
      <c r="D21" s="3"/>
    </row>
    <row r="22" spans="1:4" ht="12.75">
      <c r="A22" s="2" t="s">
        <v>53</v>
      </c>
      <c r="B22" s="2" t="s">
        <v>10</v>
      </c>
      <c r="C22" s="3">
        <v>100</v>
      </c>
      <c r="D22" s="3"/>
    </row>
    <row r="23" spans="1:4" ht="12.75">
      <c r="A23" s="2" t="s">
        <v>55</v>
      </c>
      <c r="B23" s="2" t="s">
        <v>56</v>
      </c>
      <c r="C23" s="3">
        <v>100</v>
      </c>
      <c r="D23" s="3"/>
    </row>
    <row r="24" spans="1:4" ht="12.75">
      <c r="A24" s="2" t="s">
        <v>58</v>
      </c>
      <c r="B24" s="2" t="s">
        <v>59</v>
      </c>
      <c r="C24" s="3">
        <v>100</v>
      </c>
      <c r="D24" s="3"/>
    </row>
    <row r="25" spans="1:4" ht="12.75">
      <c r="A25" s="2" t="s">
        <v>61</v>
      </c>
      <c r="B25" s="2" t="s">
        <v>62</v>
      </c>
      <c r="C25" s="3">
        <v>100</v>
      </c>
      <c r="D25" s="3"/>
    </row>
    <row r="26" spans="1:4" ht="12.75">
      <c r="A26" s="2" t="s">
        <v>64</v>
      </c>
      <c r="B26" s="2" t="s">
        <v>65</v>
      </c>
      <c r="C26" s="3">
        <v>100</v>
      </c>
      <c r="D26" s="3"/>
    </row>
    <row r="27" spans="1:4" ht="12.75">
      <c r="A27" s="2" t="s">
        <v>67</v>
      </c>
      <c r="B27" s="2" t="s">
        <v>68</v>
      </c>
      <c r="C27" s="3"/>
      <c r="D27" s="3"/>
    </row>
    <row r="28" spans="1:4" ht="12.75">
      <c r="A28" s="2" t="s">
        <v>70</v>
      </c>
      <c r="B28" s="2" t="s">
        <v>71</v>
      </c>
      <c r="C28" s="3"/>
      <c r="D28" s="3"/>
    </row>
    <row r="29" spans="1:4" ht="12.75">
      <c r="A29" s="2" t="s">
        <v>73</v>
      </c>
      <c r="B29" s="2" t="s">
        <v>74</v>
      </c>
      <c r="C29" s="3">
        <v>100</v>
      </c>
      <c r="D29" s="3"/>
    </row>
    <row r="30" spans="1:4" ht="12.75">
      <c r="A30" s="2" t="s">
        <v>76</v>
      </c>
      <c r="B30" s="2" t="s">
        <v>77</v>
      </c>
      <c r="C30" s="3">
        <v>100</v>
      </c>
      <c r="D30" s="3"/>
    </row>
    <row r="31" spans="1:4" ht="12.75">
      <c r="A31" s="2" t="s">
        <v>79</v>
      </c>
      <c r="B31" s="2" t="s">
        <v>80</v>
      </c>
      <c r="C31" s="3">
        <v>100</v>
      </c>
      <c r="D31" s="3"/>
    </row>
    <row r="32" spans="1:4" ht="12.75">
      <c r="A32" s="2" t="s">
        <v>79</v>
      </c>
      <c r="B32" s="2" t="s">
        <v>82</v>
      </c>
      <c r="C32" s="3">
        <v>100</v>
      </c>
      <c r="D32" s="3"/>
    </row>
    <row r="33" spans="1:4" ht="12.75">
      <c r="A33" s="2" t="s">
        <v>84</v>
      </c>
      <c r="B33" s="2" t="s">
        <v>85</v>
      </c>
      <c r="C33" s="3">
        <v>100</v>
      </c>
      <c r="D33" s="3"/>
    </row>
    <row r="34" spans="1:4" ht="12.75">
      <c r="A34" s="2" t="s">
        <v>84</v>
      </c>
      <c r="B34" s="2" t="s">
        <v>87</v>
      </c>
      <c r="C34" s="3"/>
      <c r="D34" s="3"/>
    </row>
    <row r="35" spans="1:4" ht="12.75">
      <c r="A35" s="2" t="s">
        <v>84</v>
      </c>
      <c r="B35" s="2" t="s">
        <v>89</v>
      </c>
      <c r="C35" s="3">
        <v>100</v>
      </c>
      <c r="D35" s="3"/>
    </row>
    <row r="36" spans="1:4" ht="12.75">
      <c r="A36" s="2" t="s">
        <v>91</v>
      </c>
      <c r="B36" s="2" t="s">
        <v>92</v>
      </c>
      <c r="C36" s="3">
        <v>100</v>
      </c>
      <c r="D36" s="3"/>
    </row>
    <row r="37" spans="1:4" ht="12.75">
      <c r="A37" s="2" t="s">
        <v>94</v>
      </c>
      <c r="B37" s="2" t="s">
        <v>95</v>
      </c>
      <c r="C37" s="3">
        <v>100</v>
      </c>
      <c r="D37" s="3"/>
    </row>
    <row r="38" spans="1:4" ht="12.75">
      <c r="A38" s="2" t="s">
        <v>97</v>
      </c>
      <c r="B38" s="2" t="s">
        <v>98</v>
      </c>
      <c r="C38" s="3">
        <v>100</v>
      </c>
      <c r="D38" s="3"/>
    </row>
    <row r="39" spans="1:4" ht="12.75">
      <c r="A39" s="2" t="s">
        <v>100</v>
      </c>
      <c r="B39" s="2" t="s">
        <v>101</v>
      </c>
      <c r="C39" s="3">
        <v>100</v>
      </c>
      <c r="D39" s="3"/>
    </row>
    <row r="40" spans="1:4" ht="12.75">
      <c r="A40" s="2" t="s">
        <v>103</v>
      </c>
      <c r="B40" s="2" t="s">
        <v>104</v>
      </c>
      <c r="C40" s="3"/>
      <c r="D40" s="3"/>
    </row>
    <row r="41" spans="1:4" ht="12.75">
      <c r="A41" s="2" t="s">
        <v>106</v>
      </c>
      <c r="B41" s="2" t="s">
        <v>107</v>
      </c>
      <c r="C41" s="3">
        <v>100</v>
      </c>
      <c r="D41" s="3"/>
    </row>
    <row r="42" spans="1:4" ht="12.75">
      <c r="A42" s="2" t="s">
        <v>109</v>
      </c>
      <c r="B42" s="2" t="s">
        <v>110</v>
      </c>
      <c r="C42" s="3">
        <v>100</v>
      </c>
      <c r="D42" s="3"/>
    </row>
    <row r="43" spans="1:4" ht="12.75">
      <c r="A43" s="2" t="s">
        <v>112</v>
      </c>
      <c r="B43" s="2" t="s">
        <v>113</v>
      </c>
      <c r="C43" s="3">
        <v>100</v>
      </c>
      <c r="D43" s="3"/>
    </row>
    <row r="44" spans="1:4" ht="12.75">
      <c r="A44" s="2" t="s">
        <v>115</v>
      </c>
      <c r="B44" s="2" t="s">
        <v>116</v>
      </c>
      <c r="C44" s="3">
        <v>100</v>
      </c>
      <c r="D44" s="3"/>
    </row>
    <row r="45" spans="1:4" ht="12.75">
      <c r="A45" s="2" t="s">
        <v>118</v>
      </c>
      <c r="B45" s="2" t="s">
        <v>119</v>
      </c>
      <c r="C45" s="3">
        <v>100</v>
      </c>
      <c r="D45" s="3"/>
    </row>
    <row r="46" spans="1:4" ht="12.75">
      <c r="A46" s="2" t="s">
        <v>121</v>
      </c>
      <c r="B46" s="2" t="s">
        <v>122</v>
      </c>
      <c r="C46" s="3">
        <v>100</v>
      </c>
      <c r="D46" s="3"/>
    </row>
    <row r="47" spans="1:4" ht="12.75">
      <c r="A47" s="2" t="s">
        <v>124</v>
      </c>
      <c r="B47" s="2" t="s">
        <v>125</v>
      </c>
      <c r="C47" s="3">
        <v>100</v>
      </c>
      <c r="D47" s="3"/>
    </row>
    <row r="48" spans="1:4" ht="12.75">
      <c r="A48" s="2" t="s">
        <v>127</v>
      </c>
      <c r="B48" s="2" t="s">
        <v>128</v>
      </c>
      <c r="C48" s="3"/>
      <c r="D48" s="3"/>
    </row>
    <row r="49" spans="1:4" ht="12.75">
      <c r="A49" s="2" t="s">
        <v>130</v>
      </c>
      <c r="B49" s="2" t="s">
        <v>131</v>
      </c>
      <c r="C49" s="3">
        <v>100</v>
      </c>
      <c r="D49" s="3"/>
    </row>
    <row r="50" spans="1:4" ht="12.75">
      <c r="A50" s="2" t="s">
        <v>133</v>
      </c>
      <c r="B50" s="2" t="s">
        <v>134</v>
      </c>
      <c r="C50" s="3">
        <v>100</v>
      </c>
      <c r="D50" s="3"/>
    </row>
    <row r="51" spans="1:4" ht="12.75">
      <c r="A51" s="2" t="s">
        <v>136</v>
      </c>
      <c r="B51" s="2" t="s">
        <v>137</v>
      </c>
      <c r="C51" s="3"/>
      <c r="D51" s="3"/>
    </row>
    <row r="52" spans="1:4" ht="12.75">
      <c r="A52" s="2" t="s">
        <v>139</v>
      </c>
      <c r="B52" s="2" t="s">
        <v>140</v>
      </c>
      <c r="C52" s="3">
        <v>100</v>
      </c>
      <c r="D52" s="3"/>
    </row>
    <row r="53" spans="1:4" ht="12.75">
      <c r="A53" s="2" t="s">
        <v>142</v>
      </c>
      <c r="B53" s="2" t="s">
        <v>143</v>
      </c>
      <c r="C53" s="3">
        <v>100</v>
      </c>
      <c r="D53" s="3"/>
    </row>
    <row r="54" spans="1:4" ht="12.75">
      <c r="A54" s="2" t="s">
        <v>145</v>
      </c>
      <c r="B54" s="2" t="s">
        <v>146</v>
      </c>
      <c r="C54" s="3">
        <v>100</v>
      </c>
      <c r="D54" s="3"/>
    </row>
    <row r="55" spans="1:4" ht="12.75">
      <c r="A55" s="2" t="s">
        <v>148</v>
      </c>
      <c r="B55" s="2" t="s">
        <v>149</v>
      </c>
      <c r="C55" s="3">
        <v>100</v>
      </c>
      <c r="D55" s="3"/>
    </row>
    <row r="56" spans="1:4" ht="12.75">
      <c r="A56" s="2" t="s">
        <v>151</v>
      </c>
      <c r="B56" s="2" t="s">
        <v>152</v>
      </c>
      <c r="C56" s="3">
        <v>100</v>
      </c>
      <c r="D56" s="3"/>
    </row>
    <row r="57" spans="1:4" ht="12.75">
      <c r="A57" s="2" t="s">
        <v>154</v>
      </c>
      <c r="B57" s="2" t="s">
        <v>155</v>
      </c>
      <c r="C57" s="3">
        <v>100</v>
      </c>
      <c r="D57" s="3"/>
    </row>
    <row r="58" spans="1:4" ht="12.75">
      <c r="A58" s="2" t="s">
        <v>157</v>
      </c>
      <c r="B58" s="2" t="s">
        <v>158</v>
      </c>
      <c r="C58" s="3">
        <v>100</v>
      </c>
      <c r="D58" s="3"/>
    </row>
    <row r="59" spans="1:4" ht="12.75">
      <c r="A59" s="2" t="s">
        <v>160</v>
      </c>
      <c r="B59" s="2" t="s">
        <v>161</v>
      </c>
      <c r="C59" s="3">
        <v>100</v>
      </c>
      <c r="D59" s="3"/>
    </row>
    <row r="60" spans="1:4" ht="12.75">
      <c r="A60" s="2" t="s">
        <v>163</v>
      </c>
      <c r="B60" s="2" t="s">
        <v>143</v>
      </c>
      <c r="C60" s="3">
        <v>100</v>
      </c>
      <c r="D60" s="3"/>
    </row>
    <row r="61" spans="1:4" ht="12.75">
      <c r="A61" s="2" t="s">
        <v>165</v>
      </c>
      <c r="B61" s="2" t="s">
        <v>166</v>
      </c>
      <c r="C61" s="3">
        <v>100</v>
      </c>
      <c r="D61" s="3"/>
    </row>
    <row r="62" spans="1:4" ht="12.75">
      <c r="A62" s="2" t="s">
        <v>168</v>
      </c>
      <c r="B62" s="2" t="s">
        <v>169</v>
      </c>
      <c r="C62" s="3">
        <v>100</v>
      </c>
      <c r="D6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2"/>
  <sheetViews>
    <sheetView workbookViewId="0" topLeftCell="A25">
      <selection activeCell="C51" sqref="C51"/>
    </sheetView>
  </sheetViews>
  <sheetFormatPr defaultColWidth="9.140625" defaultRowHeight="12.75"/>
  <cols>
    <col min="1" max="1" width="12.28125" style="0" bestFit="1" customWidth="1"/>
    <col min="2" max="2" width="13.7109375" style="0" bestFit="1" customWidth="1"/>
    <col min="3" max="4" width="13.140625" style="1" bestFit="1" customWidth="1"/>
  </cols>
  <sheetData>
    <row r="1" ht="12.75"/>
    <row r="2" ht="12.75"/>
    <row r="3" spans="1:4" ht="12.75">
      <c r="A3" s="4" t="s">
        <v>171</v>
      </c>
      <c r="B3" s="4" t="s">
        <v>172</v>
      </c>
      <c r="C3" s="4" t="s">
        <v>186</v>
      </c>
      <c r="D3" s="4" t="s">
        <v>187</v>
      </c>
    </row>
    <row r="4" spans="1:4" ht="12.75">
      <c r="A4" s="2" t="s">
        <v>0</v>
      </c>
      <c r="B4" s="2" t="s">
        <v>1</v>
      </c>
      <c r="C4" s="3">
        <v>100</v>
      </c>
      <c r="D4" s="3"/>
    </row>
    <row r="5" spans="1:4" ht="12.75">
      <c r="A5" s="2" t="s">
        <v>3</v>
      </c>
      <c r="B5" s="2" t="s">
        <v>4</v>
      </c>
      <c r="C5" s="3"/>
      <c r="D5" s="3"/>
    </row>
    <row r="6" spans="1:4" ht="12.75">
      <c r="A6" s="2" t="s">
        <v>6</v>
      </c>
      <c r="B6" s="2" t="s">
        <v>7</v>
      </c>
      <c r="C6" s="3">
        <v>100</v>
      </c>
      <c r="D6" s="3"/>
    </row>
    <row r="7" spans="1:4" ht="12.75">
      <c r="A7" s="2" t="s">
        <v>9</v>
      </c>
      <c r="B7" s="2" t="s">
        <v>10</v>
      </c>
      <c r="C7" s="3">
        <v>100</v>
      </c>
      <c r="D7" s="3"/>
    </row>
    <row r="8" spans="1:4" ht="12.75">
      <c r="A8" s="2" t="s">
        <v>12</v>
      </c>
      <c r="B8" s="2" t="s">
        <v>13</v>
      </c>
      <c r="C8" s="3">
        <v>100</v>
      </c>
      <c r="D8" s="3"/>
    </row>
    <row r="9" spans="1:4" ht="12.75">
      <c r="A9" s="2" t="s">
        <v>15</v>
      </c>
      <c r="B9" s="2" t="s">
        <v>16</v>
      </c>
      <c r="C9" s="3">
        <v>100</v>
      </c>
      <c r="D9" s="3"/>
    </row>
    <row r="10" spans="1:4" ht="12.75">
      <c r="A10" s="2" t="s">
        <v>18</v>
      </c>
      <c r="B10" s="2" t="s">
        <v>19</v>
      </c>
      <c r="C10" s="3">
        <v>100</v>
      </c>
      <c r="D10" s="3"/>
    </row>
    <row r="11" spans="1:4" ht="12.75">
      <c r="A11" s="2" t="s">
        <v>18</v>
      </c>
      <c r="B11" s="2" t="s">
        <v>21</v>
      </c>
      <c r="C11" s="3">
        <v>90</v>
      </c>
      <c r="D11" s="3"/>
    </row>
    <row r="12" spans="1:4" ht="12.75">
      <c r="A12" s="2" t="s">
        <v>23</v>
      </c>
      <c r="B12" s="2" t="s">
        <v>24</v>
      </c>
      <c r="C12" s="3">
        <v>100</v>
      </c>
      <c r="D12" s="3"/>
    </row>
    <row r="13" spans="1:4" ht="12.75">
      <c r="A13" s="2" t="s">
        <v>26</v>
      </c>
      <c r="B13" s="2" t="s">
        <v>27</v>
      </c>
      <c r="C13" s="3">
        <v>100</v>
      </c>
      <c r="D13" s="3"/>
    </row>
    <row r="14" spans="1:4" ht="12.75">
      <c r="A14" s="2" t="s">
        <v>29</v>
      </c>
      <c r="B14" s="2" t="s">
        <v>30</v>
      </c>
      <c r="C14" s="3">
        <v>100</v>
      </c>
      <c r="D14" s="3"/>
    </row>
    <row r="15" spans="1:4" ht="12.75">
      <c r="A15" s="2" t="s">
        <v>32</v>
      </c>
      <c r="B15" s="2" t="s">
        <v>33</v>
      </c>
      <c r="C15" s="3">
        <v>100</v>
      </c>
      <c r="D15" s="3"/>
    </row>
    <row r="16" spans="1:4" ht="12.75">
      <c r="A16" s="2" t="s">
        <v>35</v>
      </c>
      <c r="B16" s="2" t="s">
        <v>36</v>
      </c>
      <c r="C16" s="3">
        <v>100</v>
      </c>
      <c r="D16" s="3"/>
    </row>
    <row r="17" spans="1:4" ht="12.75">
      <c r="A17" s="2" t="s">
        <v>38</v>
      </c>
      <c r="B17" s="2" t="s">
        <v>39</v>
      </c>
      <c r="C17" s="3">
        <v>99</v>
      </c>
      <c r="D17" s="3"/>
    </row>
    <row r="18" spans="1:4" ht="12.75">
      <c r="A18" s="2" t="s">
        <v>41</v>
      </c>
      <c r="B18" s="2" t="s">
        <v>42</v>
      </c>
      <c r="C18" s="3">
        <v>100</v>
      </c>
      <c r="D18" s="3"/>
    </row>
    <row r="19" spans="1:4" ht="12.75">
      <c r="A19" s="2" t="s">
        <v>44</v>
      </c>
      <c r="B19" s="2" t="s">
        <v>45</v>
      </c>
      <c r="C19" s="3">
        <v>100</v>
      </c>
      <c r="D19" s="3"/>
    </row>
    <row r="20" spans="1:4" ht="12.75">
      <c r="A20" s="2" t="s">
        <v>47</v>
      </c>
      <c r="B20" s="2" t="s">
        <v>48</v>
      </c>
      <c r="C20" s="3">
        <v>100</v>
      </c>
      <c r="D20" s="3"/>
    </row>
    <row r="21" spans="1:4" ht="12.75">
      <c r="A21" s="2" t="s">
        <v>50</v>
      </c>
      <c r="B21" s="2" t="s">
        <v>51</v>
      </c>
      <c r="C21" s="3">
        <v>100</v>
      </c>
      <c r="D21" s="3"/>
    </row>
    <row r="22" spans="1:4" ht="12.75">
      <c r="A22" s="2" t="s">
        <v>53</v>
      </c>
      <c r="B22" s="2" t="s">
        <v>10</v>
      </c>
      <c r="C22" s="3">
        <v>100</v>
      </c>
      <c r="D22" s="3"/>
    </row>
    <row r="23" spans="1:4" ht="12.75">
      <c r="A23" s="2" t="s">
        <v>55</v>
      </c>
      <c r="B23" s="2" t="s">
        <v>56</v>
      </c>
      <c r="C23" s="3">
        <v>100</v>
      </c>
      <c r="D23" s="3"/>
    </row>
    <row r="24" spans="1:4" ht="12.75">
      <c r="A24" s="2" t="s">
        <v>58</v>
      </c>
      <c r="B24" s="2" t="s">
        <v>59</v>
      </c>
      <c r="C24" s="3">
        <v>100</v>
      </c>
      <c r="D24" s="3"/>
    </row>
    <row r="25" spans="1:4" ht="12.75">
      <c r="A25" s="2" t="s">
        <v>61</v>
      </c>
      <c r="B25" s="2" t="s">
        <v>62</v>
      </c>
      <c r="C25" s="3">
        <v>100</v>
      </c>
      <c r="D25" s="3"/>
    </row>
    <row r="26" spans="1:4" ht="12.75">
      <c r="A26" s="2" t="s">
        <v>64</v>
      </c>
      <c r="B26" s="2" t="s">
        <v>65</v>
      </c>
      <c r="C26" s="3">
        <v>100</v>
      </c>
      <c r="D26" s="3"/>
    </row>
    <row r="27" spans="1:4" ht="12.75">
      <c r="A27" s="2" t="s">
        <v>67</v>
      </c>
      <c r="B27" s="2" t="s">
        <v>68</v>
      </c>
      <c r="C27" s="3">
        <v>100</v>
      </c>
      <c r="D27" s="3"/>
    </row>
    <row r="28" spans="1:4" ht="12.75">
      <c r="A28" s="2" t="s">
        <v>70</v>
      </c>
      <c r="B28" s="2" t="s">
        <v>71</v>
      </c>
      <c r="C28" s="3"/>
      <c r="D28" s="3"/>
    </row>
    <row r="29" spans="1:4" ht="12.75">
      <c r="A29" s="2" t="s">
        <v>73</v>
      </c>
      <c r="B29" s="2" t="s">
        <v>74</v>
      </c>
      <c r="C29" s="3">
        <v>100</v>
      </c>
      <c r="D29" s="3"/>
    </row>
    <row r="30" spans="1:4" ht="12.75">
      <c r="A30" s="2" t="s">
        <v>76</v>
      </c>
      <c r="B30" s="2" t="s">
        <v>77</v>
      </c>
      <c r="C30" s="3">
        <v>100</v>
      </c>
      <c r="D30" s="3"/>
    </row>
    <row r="31" spans="1:4" ht="12.75">
      <c r="A31" s="2" t="s">
        <v>79</v>
      </c>
      <c r="B31" s="2" t="s">
        <v>80</v>
      </c>
      <c r="C31" s="3">
        <v>100</v>
      </c>
      <c r="D31" s="3"/>
    </row>
    <row r="32" spans="1:4" ht="12.75">
      <c r="A32" s="2" t="s">
        <v>79</v>
      </c>
      <c r="B32" s="2" t="s">
        <v>82</v>
      </c>
      <c r="C32" s="3">
        <v>100</v>
      </c>
      <c r="D32" s="3"/>
    </row>
    <row r="33" spans="1:4" ht="12.75">
      <c r="A33" s="2" t="s">
        <v>84</v>
      </c>
      <c r="B33" s="2" t="s">
        <v>85</v>
      </c>
      <c r="C33" s="3">
        <v>100</v>
      </c>
      <c r="D33" s="3"/>
    </row>
    <row r="34" spans="1:4" ht="12.75">
      <c r="A34" s="2" t="s">
        <v>84</v>
      </c>
      <c r="B34" s="2" t="s">
        <v>87</v>
      </c>
      <c r="C34" s="3" t="s">
        <v>189</v>
      </c>
      <c r="D34" s="3"/>
    </row>
    <row r="35" spans="1:4" ht="12.75">
      <c r="A35" s="2" t="s">
        <v>84</v>
      </c>
      <c r="B35" s="2" t="s">
        <v>89</v>
      </c>
      <c r="C35" s="3">
        <v>100</v>
      </c>
      <c r="D35" s="3"/>
    </row>
    <row r="36" spans="1:4" ht="12.75">
      <c r="A36" s="2" t="s">
        <v>91</v>
      </c>
      <c r="B36" s="2" t="s">
        <v>92</v>
      </c>
      <c r="C36" s="3">
        <v>100</v>
      </c>
      <c r="D36" s="3"/>
    </row>
    <row r="37" spans="1:4" ht="12.75">
      <c r="A37" s="2" t="s">
        <v>94</v>
      </c>
      <c r="B37" s="2" t="s">
        <v>95</v>
      </c>
      <c r="C37" s="3">
        <v>100</v>
      </c>
      <c r="D37" s="3"/>
    </row>
    <row r="38" spans="1:4" ht="12.75">
      <c r="A38" s="2" t="s">
        <v>97</v>
      </c>
      <c r="B38" s="2" t="s">
        <v>98</v>
      </c>
      <c r="C38" s="3">
        <v>100</v>
      </c>
      <c r="D38" s="3"/>
    </row>
    <row r="39" spans="1:4" ht="12.75">
      <c r="A39" s="2" t="s">
        <v>100</v>
      </c>
      <c r="B39" s="2" t="s">
        <v>101</v>
      </c>
      <c r="C39" s="3">
        <v>100</v>
      </c>
      <c r="D39" s="3"/>
    </row>
    <row r="40" spans="1:4" ht="12.75">
      <c r="A40" s="2" t="s">
        <v>103</v>
      </c>
      <c r="B40" s="2" t="s">
        <v>104</v>
      </c>
      <c r="C40" s="3"/>
      <c r="D40" s="3"/>
    </row>
    <row r="41" spans="1:4" ht="12.75">
      <c r="A41" s="2" t="s">
        <v>106</v>
      </c>
      <c r="B41" s="2" t="s">
        <v>107</v>
      </c>
      <c r="C41" s="3">
        <v>100</v>
      </c>
      <c r="D41" s="3"/>
    </row>
    <row r="42" spans="1:4" ht="12.75">
      <c r="A42" s="2" t="s">
        <v>109</v>
      </c>
      <c r="B42" s="2" t="s">
        <v>110</v>
      </c>
      <c r="C42" s="3">
        <v>100</v>
      </c>
      <c r="D42" s="3"/>
    </row>
    <row r="43" spans="1:4" ht="12.75">
      <c r="A43" s="2" t="s">
        <v>112</v>
      </c>
      <c r="B43" s="2" t="s">
        <v>113</v>
      </c>
      <c r="C43" s="3">
        <v>100</v>
      </c>
      <c r="D43" s="3"/>
    </row>
    <row r="44" spans="1:4" ht="12.75">
      <c r="A44" s="2" t="s">
        <v>115</v>
      </c>
      <c r="B44" s="2" t="s">
        <v>116</v>
      </c>
      <c r="C44" s="3">
        <v>100</v>
      </c>
      <c r="D44" s="3"/>
    </row>
    <row r="45" spans="1:4" ht="12.75">
      <c r="A45" s="2" t="s">
        <v>118</v>
      </c>
      <c r="B45" s="2" t="s">
        <v>119</v>
      </c>
      <c r="C45" s="3">
        <v>70</v>
      </c>
      <c r="D45" s="3"/>
    </row>
    <row r="46" spans="1:4" ht="12.75">
      <c r="A46" s="2" t="s">
        <v>121</v>
      </c>
      <c r="B46" s="2" t="s">
        <v>122</v>
      </c>
      <c r="C46" s="3">
        <v>100</v>
      </c>
      <c r="D46" s="3"/>
    </row>
    <row r="47" spans="1:4" ht="12.75">
      <c r="A47" s="2" t="s">
        <v>124</v>
      </c>
      <c r="B47" s="2" t="s">
        <v>125</v>
      </c>
      <c r="C47" s="3">
        <v>99</v>
      </c>
      <c r="D47" s="3"/>
    </row>
    <row r="48" spans="1:4" ht="12.75">
      <c r="A48" s="2" t="s">
        <v>127</v>
      </c>
      <c r="B48" s="2" t="s">
        <v>128</v>
      </c>
      <c r="C48" s="3">
        <v>50</v>
      </c>
      <c r="D48" s="3"/>
    </row>
    <row r="49" spans="1:4" ht="12.75">
      <c r="A49" s="2" t="s">
        <v>130</v>
      </c>
      <c r="B49" s="2" t="s">
        <v>131</v>
      </c>
      <c r="C49" s="3">
        <v>100</v>
      </c>
      <c r="D49" s="3"/>
    </row>
    <row r="50" spans="1:4" ht="12.75">
      <c r="A50" s="2" t="s">
        <v>133</v>
      </c>
      <c r="B50" s="2" t="s">
        <v>134</v>
      </c>
      <c r="C50" s="3">
        <v>100</v>
      </c>
      <c r="D50" s="3"/>
    </row>
    <row r="51" spans="1:4" ht="12.75">
      <c r="A51" s="2" t="s">
        <v>136</v>
      </c>
      <c r="B51" s="2" t="s">
        <v>137</v>
      </c>
      <c r="C51" s="3">
        <v>60</v>
      </c>
      <c r="D51" s="3"/>
    </row>
    <row r="52" spans="1:4" ht="12.75">
      <c r="A52" s="2" t="s">
        <v>139</v>
      </c>
      <c r="B52" s="2" t="s">
        <v>140</v>
      </c>
      <c r="C52" s="3">
        <v>100</v>
      </c>
      <c r="D52" s="3"/>
    </row>
    <row r="53" spans="1:4" ht="12.75">
      <c r="A53" s="2" t="s">
        <v>142</v>
      </c>
      <c r="B53" s="2" t="s">
        <v>143</v>
      </c>
      <c r="C53" s="3">
        <v>99</v>
      </c>
      <c r="D53" s="3"/>
    </row>
    <row r="54" spans="1:4" ht="12.75">
      <c r="A54" s="2" t="s">
        <v>145</v>
      </c>
      <c r="B54" s="2" t="s">
        <v>146</v>
      </c>
      <c r="C54" s="3">
        <v>100</v>
      </c>
      <c r="D54" s="3"/>
    </row>
    <row r="55" spans="1:4" ht="12.75">
      <c r="A55" s="2" t="s">
        <v>148</v>
      </c>
      <c r="B55" s="2" t="s">
        <v>149</v>
      </c>
      <c r="C55" s="3">
        <v>100</v>
      </c>
      <c r="D55" s="3"/>
    </row>
    <row r="56" spans="1:4" ht="12.75">
      <c r="A56" s="2" t="s">
        <v>151</v>
      </c>
      <c r="B56" s="2" t="s">
        <v>152</v>
      </c>
      <c r="C56" s="3">
        <v>100</v>
      </c>
      <c r="D56" s="3"/>
    </row>
    <row r="57" spans="1:4" ht="12.75">
      <c r="A57" s="2" t="s">
        <v>154</v>
      </c>
      <c r="B57" s="2" t="s">
        <v>155</v>
      </c>
      <c r="C57" s="3">
        <v>100</v>
      </c>
      <c r="D57" s="3"/>
    </row>
    <row r="58" spans="1:4" ht="12.75">
      <c r="A58" s="2" t="s">
        <v>157</v>
      </c>
      <c r="B58" s="2" t="s">
        <v>158</v>
      </c>
      <c r="C58" s="3">
        <v>100</v>
      </c>
      <c r="D58" s="3"/>
    </row>
    <row r="59" spans="1:4" ht="12.75">
      <c r="A59" s="2" t="s">
        <v>160</v>
      </c>
      <c r="B59" s="2" t="s">
        <v>161</v>
      </c>
      <c r="C59" s="3">
        <v>100</v>
      </c>
      <c r="D59" s="3"/>
    </row>
    <row r="60" spans="1:4" ht="12.75">
      <c r="A60" s="2" t="s">
        <v>163</v>
      </c>
      <c r="B60" s="2" t="s">
        <v>143</v>
      </c>
      <c r="C60" s="3">
        <v>100</v>
      </c>
      <c r="D60" s="3"/>
    </row>
    <row r="61" spans="1:4" ht="12.75">
      <c r="A61" s="2" t="s">
        <v>165</v>
      </c>
      <c r="B61" s="2" t="s">
        <v>166</v>
      </c>
      <c r="C61" s="3">
        <v>100</v>
      </c>
      <c r="D61" s="3"/>
    </row>
    <row r="62" spans="1:4" ht="12.75">
      <c r="A62" s="2" t="s">
        <v>168</v>
      </c>
      <c r="B62" s="2" t="s">
        <v>169</v>
      </c>
      <c r="C62" s="3">
        <v>95</v>
      </c>
      <c r="D62" s="3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4">
      <selection activeCell="F61" sqref="F61"/>
    </sheetView>
  </sheetViews>
  <sheetFormatPr defaultColWidth="9.140625" defaultRowHeight="12.75"/>
  <cols>
    <col min="1" max="2" width="13.7109375" style="0" bestFit="1" customWidth="1"/>
    <col min="3" max="3" width="10.140625" style="0" bestFit="1" customWidth="1"/>
    <col min="4" max="4" width="4.7109375" style="10" bestFit="1" customWidth="1"/>
    <col min="5" max="5" width="6.28125" style="1" bestFit="1" customWidth="1"/>
    <col min="6" max="6" width="11.8515625" style="1" bestFit="1" customWidth="1"/>
    <col min="7" max="7" width="11.7109375" style="0" bestFit="1" customWidth="1"/>
  </cols>
  <sheetData>
    <row r="1" spans="1:7" ht="12.75">
      <c r="A1" s="4" t="s">
        <v>171</v>
      </c>
      <c r="B1" s="4" t="s">
        <v>172</v>
      </c>
      <c r="C1" s="7" t="s">
        <v>173</v>
      </c>
      <c r="D1" s="4" t="s">
        <v>194</v>
      </c>
      <c r="E1" s="4" t="s">
        <v>193</v>
      </c>
      <c r="F1" s="4" t="s">
        <v>192</v>
      </c>
      <c r="G1" s="4" t="s">
        <v>198</v>
      </c>
    </row>
    <row r="2" spans="1:7" ht="12.75">
      <c r="A2" s="2" t="s">
        <v>0</v>
      </c>
      <c r="B2" s="2" t="s">
        <v>1</v>
      </c>
      <c r="C2" s="8" t="s">
        <v>2</v>
      </c>
      <c r="D2" s="9"/>
      <c r="E2" s="3">
        <v>7</v>
      </c>
      <c r="F2" s="3">
        <v>1</v>
      </c>
      <c r="G2" s="3">
        <f>SUM(E2:F2)</f>
        <v>8</v>
      </c>
    </row>
    <row r="3" spans="1:7" ht="12.75">
      <c r="A3" s="2" t="s">
        <v>3</v>
      </c>
      <c r="B3" s="2" t="s">
        <v>4</v>
      </c>
      <c r="C3" s="8" t="s">
        <v>5</v>
      </c>
      <c r="D3" s="9"/>
      <c r="E3" s="3"/>
      <c r="F3" s="3"/>
      <c r="G3" s="3">
        <f aca="true" t="shared" si="0" ref="G3:G62">SUM(E3:F3)</f>
        <v>0</v>
      </c>
    </row>
    <row r="4" spans="1:7" ht="12.75">
      <c r="A4" s="2" t="s">
        <v>6</v>
      </c>
      <c r="B4" s="2" t="s">
        <v>7</v>
      </c>
      <c r="C4" s="8" t="s">
        <v>8</v>
      </c>
      <c r="D4" s="9" t="s">
        <v>195</v>
      </c>
      <c r="E4" s="3">
        <v>10</v>
      </c>
      <c r="F4" s="3">
        <v>1</v>
      </c>
      <c r="G4" s="3">
        <f t="shared" si="0"/>
        <v>11</v>
      </c>
    </row>
    <row r="5" spans="1:7" ht="12.75">
      <c r="A5" s="2" t="s">
        <v>9</v>
      </c>
      <c r="B5" s="2" t="s">
        <v>10</v>
      </c>
      <c r="C5" s="8" t="s">
        <v>11</v>
      </c>
      <c r="D5" s="9" t="s">
        <v>195</v>
      </c>
      <c r="E5" s="3">
        <v>7</v>
      </c>
      <c r="F5" s="3">
        <v>2</v>
      </c>
      <c r="G5" s="3">
        <f t="shared" si="0"/>
        <v>9</v>
      </c>
    </row>
    <row r="6" spans="1:7" ht="12.75">
      <c r="A6" s="2" t="s">
        <v>12</v>
      </c>
      <c r="B6" s="2" t="s">
        <v>13</v>
      </c>
      <c r="C6" s="8" t="s">
        <v>14</v>
      </c>
      <c r="D6" s="9" t="s">
        <v>196</v>
      </c>
      <c r="E6" s="3">
        <v>9</v>
      </c>
      <c r="F6" s="3">
        <v>1</v>
      </c>
      <c r="G6" s="3">
        <f t="shared" si="0"/>
        <v>10</v>
      </c>
    </row>
    <row r="7" spans="1:7" ht="12.75">
      <c r="A7" s="2" t="s">
        <v>15</v>
      </c>
      <c r="B7" s="2" t="s">
        <v>16</v>
      </c>
      <c r="C7" s="8" t="s">
        <v>17</v>
      </c>
      <c r="D7" s="9" t="s">
        <v>196</v>
      </c>
      <c r="E7" s="3">
        <v>8</v>
      </c>
      <c r="F7" s="3">
        <v>1</v>
      </c>
      <c r="G7" s="3">
        <f t="shared" si="0"/>
        <v>9</v>
      </c>
    </row>
    <row r="8" spans="1:7" ht="12.75">
      <c r="A8" s="2" t="s">
        <v>18</v>
      </c>
      <c r="B8" s="2" t="s">
        <v>19</v>
      </c>
      <c r="C8" s="8" t="s">
        <v>20</v>
      </c>
      <c r="D8" s="9" t="s">
        <v>197</v>
      </c>
      <c r="E8" s="3">
        <v>8</v>
      </c>
      <c r="F8" s="3">
        <v>2.5</v>
      </c>
      <c r="G8" s="3">
        <f t="shared" si="0"/>
        <v>10.5</v>
      </c>
    </row>
    <row r="9" spans="1:7" ht="12.75">
      <c r="A9" s="2" t="s">
        <v>18</v>
      </c>
      <c r="B9" s="2" t="s">
        <v>21</v>
      </c>
      <c r="C9" s="8" t="s">
        <v>22</v>
      </c>
      <c r="D9" s="9" t="s">
        <v>196</v>
      </c>
      <c r="E9" s="3">
        <v>11</v>
      </c>
      <c r="F9" s="3">
        <v>3</v>
      </c>
      <c r="G9" s="3">
        <f t="shared" si="0"/>
        <v>14</v>
      </c>
    </row>
    <row r="10" spans="1:7" ht="12.75">
      <c r="A10" s="2" t="s">
        <v>23</v>
      </c>
      <c r="B10" s="2" t="s">
        <v>24</v>
      </c>
      <c r="C10" s="8" t="s">
        <v>25</v>
      </c>
      <c r="D10" s="9" t="s">
        <v>197</v>
      </c>
      <c r="E10" s="3">
        <v>6</v>
      </c>
      <c r="F10" s="3">
        <v>1</v>
      </c>
      <c r="G10" s="3">
        <f t="shared" si="0"/>
        <v>7</v>
      </c>
    </row>
    <row r="11" spans="1:7" ht="12.75">
      <c r="A11" s="2" t="s">
        <v>26</v>
      </c>
      <c r="B11" s="2" t="s">
        <v>27</v>
      </c>
      <c r="C11" s="8" t="s">
        <v>28</v>
      </c>
      <c r="D11" s="9" t="s">
        <v>197</v>
      </c>
      <c r="E11" s="3">
        <v>12</v>
      </c>
      <c r="F11" s="3">
        <v>3</v>
      </c>
      <c r="G11" s="3">
        <f t="shared" si="0"/>
        <v>15</v>
      </c>
    </row>
    <row r="12" spans="1:7" ht="12.75">
      <c r="A12" s="2" t="s">
        <v>29</v>
      </c>
      <c r="B12" s="2" t="s">
        <v>30</v>
      </c>
      <c r="C12" s="8" t="s">
        <v>31</v>
      </c>
      <c r="D12" s="9" t="s">
        <v>197</v>
      </c>
      <c r="E12" s="3">
        <v>11</v>
      </c>
      <c r="F12" s="3">
        <v>1</v>
      </c>
      <c r="G12" s="3">
        <f t="shared" si="0"/>
        <v>12</v>
      </c>
    </row>
    <row r="13" spans="1:7" ht="12.75">
      <c r="A13" s="2" t="s">
        <v>32</v>
      </c>
      <c r="B13" s="2" t="s">
        <v>33</v>
      </c>
      <c r="C13" s="8" t="s">
        <v>34</v>
      </c>
      <c r="D13" s="9" t="s">
        <v>196</v>
      </c>
      <c r="E13" s="3">
        <v>9</v>
      </c>
      <c r="F13" s="3">
        <v>1.5</v>
      </c>
      <c r="G13" s="3">
        <f t="shared" si="0"/>
        <v>10.5</v>
      </c>
    </row>
    <row r="14" spans="1:7" ht="12.75">
      <c r="A14" s="2" t="s">
        <v>35</v>
      </c>
      <c r="B14" s="2" t="s">
        <v>36</v>
      </c>
      <c r="C14" s="8" t="s">
        <v>37</v>
      </c>
      <c r="D14" s="9" t="s">
        <v>195</v>
      </c>
      <c r="E14" s="3">
        <v>14</v>
      </c>
      <c r="F14" s="3">
        <v>2.5</v>
      </c>
      <c r="G14" s="3">
        <f t="shared" si="0"/>
        <v>16.5</v>
      </c>
    </row>
    <row r="15" spans="1:7" ht="12.75">
      <c r="A15" s="2" t="s">
        <v>38</v>
      </c>
      <c r="B15" s="2" t="s">
        <v>39</v>
      </c>
      <c r="C15" s="8" t="s">
        <v>40</v>
      </c>
      <c r="D15" s="9" t="s">
        <v>195</v>
      </c>
      <c r="E15" s="3">
        <v>12</v>
      </c>
      <c r="F15" s="3">
        <v>1</v>
      </c>
      <c r="G15" s="3">
        <f t="shared" si="0"/>
        <v>13</v>
      </c>
    </row>
    <row r="16" spans="1:7" ht="12.75">
      <c r="A16" s="2" t="s">
        <v>41</v>
      </c>
      <c r="B16" s="2" t="s">
        <v>42</v>
      </c>
      <c r="C16" s="8" t="s">
        <v>43</v>
      </c>
      <c r="D16" s="9" t="s">
        <v>195</v>
      </c>
      <c r="E16" s="3">
        <v>9</v>
      </c>
      <c r="F16" s="3">
        <v>2</v>
      </c>
      <c r="G16" s="3">
        <f t="shared" si="0"/>
        <v>11</v>
      </c>
    </row>
    <row r="17" spans="1:7" ht="12.75">
      <c r="A17" s="2" t="s">
        <v>44</v>
      </c>
      <c r="B17" s="2" t="s">
        <v>45</v>
      </c>
      <c r="C17" s="8" t="s">
        <v>46</v>
      </c>
      <c r="D17" s="9" t="s">
        <v>197</v>
      </c>
      <c r="E17" s="3">
        <v>14</v>
      </c>
      <c r="F17" s="3">
        <v>3</v>
      </c>
      <c r="G17" s="3">
        <f t="shared" si="0"/>
        <v>17</v>
      </c>
    </row>
    <row r="18" spans="1:7" ht="12.75">
      <c r="A18" s="2" t="s">
        <v>47</v>
      </c>
      <c r="B18" s="2" t="s">
        <v>48</v>
      </c>
      <c r="C18" s="8" t="s">
        <v>49</v>
      </c>
      <c r="D18" s="9" t="s">
        <v>197</v>
      </c>
      <c r="E18" s="3">
        <v>11</v>
      </c>
      <c r="F18" s="3">
        <v>1</v>
      </c>
      <c r="G18" s="3">
        <f t="shared" si="0"/>
        <v>12</v>
      </c>
    </row>
    <row r="19" spans="1:7" ht="12.75">
      <c r="A19" s="2" t="s">
        <v>50</v>
      </c>
      <c r="B19" s="2" t="s">
        <v>51</v>
      </c>
      <c r="C19" s="8" t="s">
        <v>52</v>
      </c>
      <c r="D19" s="9" t="s">
        <v>195</v>
      </c>
      <c r="E19" s="3">
        <v>7</v>
      </c>
      <c r="F19" s="3">
        <v>1</v>
      </c>
      <c r="G19" s="3">
        <f t="shared" si="0"/>
        <v>8</v>
      </c>
    </row>
    <row r="20" spans="1:7" ht="12.75">
      <c r="A20" s="2" t="s">
        <v>53</v>
      </c>
      <c r="B20" s="2" t="s">
        <v>10</v>
      </c>
      <c r="C20" s="8" t="s">
        <v>54</v>
      </c>
      <c r="D20" s="9" t="s">
        <v>196</v>
      </c>
      <c r="E20" s="3">
        <v>8</v>
      </c>
      <c r="F20" s="3">
        <v>1</v>
      </c>
      <c r="G20" s="3">
        <f t="shared" si="0"/>
        <v>9</v>
      </c>
    </row>
    <row r="21" spans="1:7" ht="12.75">
      <c r="A21" s="2" t="s">
        <v>55</v>
      </c>
      <c r="B21" s="2" t="s">
        <v>56</v>
      </c>
      <c r="C21" s="8" t="s">
        <v>57</v>
      </c>
      <c r="D21" s="9" t="s">
        <v>196</v>
      </c>
      <c r="E21" s="3">
        <v>13</v>
      </c>
      <c r="F21" s="3">
        <v>2</v>
      </c>
      <c r="G21" s="3">
        <f t="shared" si="0"/>
        <v>15</v>
      </c>
    </row>
    <row r="22" spans="1:7" ht="12.75">
      <c r="A22" s="2" t="s">
        <v>58</v>
      </c>
      <c r="B22" s="2" t="s">
        <v>59</v>
      </c>
      <c r="C22" s="8" t="s">
        <v>60</v>
      </c>
      <c r="D22" s="9" t="s">
        <v>195</v>
      </c>
      <c r="E22" s="3">
        <v>6</v>
      </c>
      <c r="F22" s="3">
        <v>1</v>
      </c>
      <c r="G22" s="3">
        <f t="shared" si="0"/>
        <v>7</v>
      </c>
    </row>
    <row r="23" spans="1:7" ht="12.75">
      <c r="A23" s="2" t="s">
        <v>61</v>
      </c>
      <c r="B23" s="2" t="s">
        <v>62</v>
      </c>
      <c r="C23" s="8" t="s">
        <v>63</v>
      </c>
      <c r="D23" s="9" t="s">
        <v>197</v>
      </c>
      <c r="E23" s="3">
        <v>9</v>
      </c>
      <c r="F23" s="3">
        <v>1</v>
      </c>
      <c r="G23" s="3">
        <f t="shared" si="0"/>
        <v>10</v>
      </c>
    </row>
    <row r="24" spans="1:7" ht="12.75">
      <c r="A24" s="2" t="s">
        <v>64</v>
      </c>
      <c r="B24" s="2" t="s">
        <v>65</v>
      </c>
      <c r="C24" s="8" t="s">
        <v>66</v>
      </c>
      <c r="D24" s="9" t="s">
        <v>195</v>
      </c>
      <c r="E24" s="3">
        <v>9</v>
      </c>
      <c r="F24" s="3">
        <v>1</v>
      </c>
      <c r="G24" s="3">
        <f t="shared" si="0"/>
        <v>10</v>
      </c>
    </row>
    <row r="25" spans="1:7" ht="12.75">
      <c r="A25" s="2" t="s">
        <v>67</v>
      </c>
      <c r="B25" s="2" t="s">
        <v>68</v>
      </c>
      <c r="C25" s="8" t="s">
        <v>69</v>
      </c>
      <c r="D25" s="9" t="s">
        <v>195</v>
      </c>
      <c r="E25" s="3">
        <v>11</v>
      </c>
      <c r="F25" s="3">
        <v>2.5</v>
      </c>
      <c r="G25" s="3">
        <f t="shared" si="0"/>
        <v>13.5</v>
      </c>
    </row>
    <row r="26" spans="1:7" ht="12.75">
      <c r="A26" s="2" t="s">
        <v>70</v>
      </c>
      <c r="B26" s="2" t="s">
        <v>71</v>
      </c>
      <c r="C26" s="8" t="s">
        <v>72</v>
      </c>
      <c r="D26" s="9" t="s">
        <v>195</v>
      </c>
      <c r="E26" s="3">
        <v>8</v>
      </c>
      <c r="F26" s="3">
        <v>1</v>
      </c>
      <c r="G26" s="3">
        <f t="shared" si="0"/>
        <v>9</v>
      </c>
    </row>
    <row r="27" spans="1:7" ht="12.75">
      <c r="A27" s="2" t="s">
        <v>73</v>
      </c>
      <c r="B27" s="2" t="s">
        <v>74</v>
      </c>
      <c r="C27" s="8" t="s">
        <v>75</v>
      </c>
      <c r="D27" s="9"/>
      <c r="E27" s="3"/>
      <c r="F27" s="3"/>
      <c r="G27" s="3">
        <f t="shared" si="0"/>
        <v>0</v>
      </c>
    </row>
    <row r="28" spans="1:7" ht="12.75">
      <c r="A28" s="2" t="s">
        <v>76</v>
      </c>
      <c r="B28" s="2" t="s">
        <v>77</v>
      </c>
      <c r="C28" s="8" t="s">
        <v>78</v>
      </c>
      <c r="D28" s="9" t="s">
        <v>195</v>
      </c>
      <c r="E28" s="3">
        <v>10</v>
      </c>
      <c r="F28" s="3">
        <v>1</v>
      </c>
      <c r="G28" s="3">
        <f t="shared" si="0"/>
        <v>11</v>
      </c>
    </row>
    <row r="29" spans="1:7" ht="12.75">
      <c r="A29" s="2" t="s">
        <v>79</v>
      </c>
      <c r="B29" s="2" t="s">
        <v>80</v>
      </c>
      <c r="C29" s="8" t="s">
        <v>81</v>
      </c>
      <c r="D29" s="9" t="s">
        <v>196</v>
      </c>
      <c r="E29" s="3">
        <v>14</v>
      </c>
      <c r="F29" s="3">
        <v>1</v>
      </c>
      <c r="G29" s="3">
        <f t="shared" si="0"/>
        <v>15</v>
      </c>
    </row>
    <row r="30" spans="1:7" ht="12.75">
      <c r="A30" s="2" t="s">
        <v>79</v>
      </c>
      <c r="B30" s="2" t="s">
        <v>82</v>
      </c>
      <c r="C30" s="8" t="s">
        <v>83</v>
      </c>
      <c r="D30" s="9" t="s">
        <v>195</v>
      </c>
      <c r="E30" s="3">
        <v>11</v>
      </c>
      <c r="F30" s="3">
        <v>3</v>
      </c>
      <c r="G30" s="3">
        <f t="shared" si="0"/>
        <v>14</v>
      </c>
    </row>
    <row r="31" spans="1:7" ht="12.75">
      <c r="A31" s="2" t="s">
        <v>84</v>
      </c>
      <c r="B31" s="2" t="s">
        <v>85</v>
      </c>
      <c r="C31" s="8" t="s">
        <v>86</v>
      </c>
      <c r="D31" s="9" t="s">
        <v>195</v>
      </c>
      <c r="E31" s="3">
        <v>6</v>
      </c>
      <c r="F31" s="3">
        <v>1</v>
      </c>
      <c r="G31" s="3">
        <f t="shared" si="0"/>
        <v>7</v>
      </c>
    </row>
    <row r="32" spans="1:7" ht="12.75">
      <c r="A32" s="2" t="s">
        <v>84</v>
      </c>
      <c r="B32" s="2" t="s">
        <v>87</v>
      </c>
      <c r="C32" s="8" t="s">
        <v>88</v>
      </c>
      <c r="D32" s="9" t="s">
        <v>195</v>
      </c>
      <c r="E32" s="3">
        <v>13</v>
      </c>
      <c r="F32" s="3">
        <v>3</v>
      </c>
      <c r="G32" s="3">
        <f t="shared" si="0"/>
        <v>16</v>
      </c>
    </row>
    <row r="33" spans="1:7" ht="12.75">
      <c r="A33" s="2" t="s">
        <v>84</v>
      </c>
      <c r="B33" s="2" t="s">
        <v>89</v>
      </c>
      <c r="C33" s="8" t="s">
        <v>90</v>
      </c>
      <c r="D33" s="9" t="s">
        <v>197</v>
      </c>
      <c r="E33" s="3">
        <v>9</v>
      </c>
      <c r="F33" s="3">
        <v>1</v>
      </c>
      <c r="G33" s="3">
        <f t="shared" si="0"/>
        <v>10</v>
      </c>
    </row>
    <row r="34" spans="1:7" ht="12.75">
      <c r="A34" s="2" t="s">
        <v>91</v>
      </c>
      <c r="B34" s="2" t="s">
        <v>92</v>
      </c>
      <c r="C34" s="8" t="s">
        <v>93</v>
      </c>
      <c r="D34" s="9" t="s">
        <v>196</v>
      </c>
      <c r="E34" s="3">
        <v>10</v>
      </c>
      <c r="F34" s="3">
        <v>1</v>
      </c>
      <c r="G34" s="3">
        <f t="shared" si="0"/>
        <v>11</v>
      </c>
    </row>
    <row r="35" spans="1:7" ht="12.75">
      <c r="A35" s="2" t="s">
        <v>94</v>
      </c>
      <c r="B35" s="2" t="s">
        <v>95</v>
      </c>
      <c r="C35" s="8" t="s">
        <v>96</v>
      </c>
      <c r="D35" s="9" t="s">
        <v>197</v>
      </c>
      <c r="E35" s="3">
        <v>10</v>
      </c>
      <c r="F35" s="3">
        <v>1.5</v>
      </c>
      <c r="G35" s="3">
        <f t="shared" si="0"/>
        <v>11.5</v>
      </c>
    </row>
    <row r="36" spans="1:7" ht="12.75">
      <c r="A36" s="2" t="s">
        <v>97</v>
      </c>
      <c r="B36" s="2" t="s">
        <v>98</v>
      </c>
      <c r="C36" s="8" t="s">
        <v>99</v>
      </c>
      <c r="D36" s="9" t="s">
        <v>195</v>
      </c>
      <c r="E36" s="3">
        <v>13</v>
      </c>
      <c r="F36" s="3">
        <v>3</v>
      </c>
      <c r="G36" s="3">
        <f t="shared" si="0"/>
        <v>16</v>
      </c>
    </row>
    <row r="37" spans="1:7" ht="12.75">
      <c r="A37" s="2" t="s">
        <v>100</v>
      </c>
      <c r="B37" s="2" t="s">
        <v>101</v>
      </c>
      <c r="C37" s="8" t="s">
        <v>102</v>
      </c>
      <c r="D37" s="9" t="s">
        <v>197</v>
      </c>
      <c r="E37" s="3">
        <v>10</v>
      </c>
      <c r="F37" s="3">
        <v>1</v>
      </c>
      <c r="G37" s="3">
        <f t="shared" si="0"/>
        <v>11</v>
      </c>
    </row>
    <row r="38" spans="1:7" ht="12.75">
      <c r="A38" s="2" t="s">
        <v>103</v>
      </c>
      <c r="B38" s="2" t="s">
        <v>104</v>
      </c>
      <c r="C38" s="8" t="s">
        <v>105</v>
      </c>
      <c r="D38" s="9" t="s">
        <v>197</v>
      </c>
      <c r="E38" s="3">
        <v>7</v>
      </c>
      <c r="F38" s="3">
        <v>1</v>
      </c>
      <c r="G38" s="3">
        <f t="shared" si="0"/>
        <v>8</v>
      </c>
    </row>
    <row r="39" spans="1:7" ht="12.75">
      <c r="A39" s="2" t="s">
        <v>106</v>
      </c>
      <c r="B39" s="2" t="s">
        <v>107</v>
      </c>
      <c r="C39" s="8" t="s">
        <v>108</v>
      </c>
      <c r="D39" s="9" t="s">
        <v>196</v>
      </c>
      <c r="E39" s="3">
        <v>11</v>
      </c>
      <c r="F39" s="3">
        <v>1</v>
      </c>
      <c r="G39" s="3">
        <f t="shared" si="0"/>
        <v>12</v>
      </c>
    </row>
    <row r="40" spans="1:7" ht="12.75">
      <c r="A40" s="2" t="s">
        <v>109</v>
      </c>
      <c r="B40" s="2" t="s">
        <v>110</v>
      </c>
      <c r="C40" s="8" t="s">
        <v>111</v>
      </c>
      <c r="D40" s="9" t="s">
        <v>197</v>
      </c>
      <c r="E40" s="3">
        <v>11</v>
      </c>
      <c r="F40" s="3">
        <v>1</v>
      </c>
      <c r="G40" s="3">
        <f t="shared" si="0"/>
        <v>12</v>
      </c>
    </row>
    <row r="41" spans="1:7" ht="12.75">
      <c r="A41" s="2" t="s">
        <v>112</v>
      </c>
      <c r="B41" s="2" t="s">
        <v>113</v>
      </c>
      <c r="C41" s="8" t="s">
        <v>114</v>
      </c>
      <c r="D41" s="9" t="s">
        <v>196</v>
      </c>
      <c r="E41" s="3">
        <v>12</v>
      </c>
      <c r="F41" s="3">
        <v>1.5</v>
      </c>
      <c r="G41" s="3">
        <f t="shared" si="0"/>
        <v>13.5</v>
      </c>
    </row>
    <row r="42" spans="1:7" ht="12.75">
      <c r="A42" s="2" t="s">
        <v>115</v>
      </c>
      <c r="B42" s="2" t="s">
        <v>116</v>
      </c>
      <c r="C42" s="8" t="s">
        <v>117</v>
      </c>
      <c r="D42" s="9" t="s">
        <v>197</v>
      </c>
      <c r="E42" s="3">
        <v>8</v>
      </c>
      <c r="F42" s="3">
        <v>2</v>
      </c>
      <c r="G42" s="3">
        <f t="shared" si="0"/>
        <v>10</v>
      </c>
    </row>
    <row r="43" spans="1:7" ht="12.75">
      <c r="A43" s="2" t="s">
        <v>118</v>
      </c>
      <c r="B43" s="2" t="s">
        <v>119</v>
      </c>
      <c r="C43" s="8" t="s">
        <v>120</v>
      </c>
      <c r="D43" s="9" t="s">
        <v>195</v>
      </c>
      <c r="E43" s="3">
        <v>13</v>
      </c>
      <c r="F43" s="3">
        <v>3</v>
      </c>
      <c r="G43" s="3">
        <f t="shared" si="0"/>
        <v>16</v>
      </c>
    </row>
    <row r="44" spans="1:7" ht="12.75">
      <c r="A44" s="2" t="s">
        <v>121</v>
      </c>
      <c r="B44" s="2" t="s">
        <v>122</v>
      </c>
      <c r="C44" s="8" t="s">
        <v>123</v>
      </c>
      <c r="D44" s="9"/>
      <c r="E44" s="3"/>
      <c r="F44" s="3"/>
      <c r="G44" s="3">
        <f t="shared" si="0"/>
        <v>0</v>
      </c>
    </row>
    <row r="45" spans="1:7" ht="12.75">
      <c r="A45" s="2" t="s">
        <v>124</v>
      </c>
      <c r="B45" s="2" t="s">
        <v>125</v>
      </c>
      <c r="C45" s="8" t="s">
        <v>126</v>
      </c>
      <c r="D45" s="9" t="s">
        <v>196</v>
      </c>
      <c r="E45" s="3">
        <v>10</v>
      </c>
      <c r="F45" s="3">
        <v>2.5</v>
      </c>
      <c r="G45" s="3">
        <f t="shared" si="0"/>
        <v>12.5</v>
      </c>
    </row>
    <row r="46" spans="1:7" ht="12.75">
      <c r="A46" s="2" t="s">
        <v>127</v>
      </c>
      <c r="B46" s="2" t="s">
        <v>128</v>
      </c>
      <c r="C46" s="8" t="s">
        <v>129</v>
      </c>
      <c r="D46" s="9" t="s">
        <v>197</v>
      </c>
      <c r="E46" s="3">
        <v>8</v>
      </c>
      <c r="F46" s="3">
        <v>2</v>
      </c>
      <c r="G46" s="3">
        <f t="shared" si="0"/>
        <v>10</v>
      </c>
    </row>
    <row r="47" spans="1:7" ht="12.75">
      <c r="A47" s="2" t="s">
        <v>130</v>
      </c>
      <c r="B47" s="2" t="s">
        <v>131</v>
      </c>
      <c r="C47" s="8" t="s">
        <v>132</v>
      </c>
      <c r="D47" s="9" t="s">
        <v>196</v>
      </c>
      <c r="E47" s="3">
        <v>14</v>
      </c>
      <c r="F47" s="3">
        <v>2</v>
      </c>
      <c r="G47" s="3">
        <f t="shared" si="0"/>
        <v>16</v>
      </c>
    </row>
    <row r="48" spans="1:7" ht="12.75">
      <c r="A48" s="2" t="s">
        <v>133</v>
      </c>
      <c r="B48" s="2" t="s">
        <v>134</v>
      </c>
      <c r="C48" s="8" t="s">
        <v>135</v>
      </c>
      <c r="D48" s="9" t="s">
        <v>196</v>
      </c>
      <c r="E48" s="3">
        <v>13</v>
      </c>
      <c r="F48" s="3">
        <v>2</v>
      </c>
      <c r="G48" s="3">
        <f t="shared" si="0"/>
        <v>15</v>
      </c>
    </row>
    <row r="49" spans="1:7" ht="12.75">
      <c r="A49" s="2" t="s">
        <v>136</v>
      </c>
      <c r="B49" s="2" t="s">
        <v>137</v>
      </c>
      <c r="C49" s="8" t="s">
        <v>138</v>
      </c>
      <c r="D49" s="9" t="s">
        <v>195</v>
      </c>
      <c r="E49" s="3">
        <v>9</v>
      </c>
      <c r="F49" s="3">
        <v>1</v>
      </c>
      <c r="G49" s="3">
        <f t="shared" si="0"/>
        <v>10</v>
      </c>
    </row>
    <row r="50" spans="1:7" ht="12.75">
      <c r="A50" s="2" t="s">
        <v>139</v>
      </c>
      <c r="B50" s="2" t="s">
        <v>140</v>
      </c>
      <c r="C50" s="8" t="s">
        <v>141</v>
      </c>
      <c r="D50" s="9" t="s">
        <v>196</v>
      </c>
      <c r="E50" s="3">
        <v>13</v>
      </c>
      <c r="F50" s="3">
        <v>3</v>
      </c>
      <c r="G50" s="3">
        <f t="shared" si="0"/>
        <v>16</v>
      </c>
    </row>
    <row r="51" spans="1:7" ht="12.75">
      <c r="A51" s="2" t="s">
        <v>142</v>
      </c>
      <c r="B51" s="2" t="s">
        <v>143</v>
      </c>
      <c r="C51" s="8" t="s">
        <v>144</v>
      </c>
      <c r="D51" s="9" t="s">
        <v>195</v>
      </c>
      <c r="E51" s="3">
        <v>11</v>
      </c>
      <c r="F51" s="3">
        <v>1.5</v>
      </c>
      <c r="G51" s="3">
        <f t="shared" si="0"/>
        <v>12.5</v>
      </c>
    </row>
    <row r="52" spans="1:7" ht="12.75">
      <c r="A52" s="2" t="s">
        <v>145</v>
      </c>
      <c r="B52" s="2" t="s">
        <v>146</v>
      </c>
      <c r="C52" s="8" t="s">
        <v>147</v>
      </c>
      <c r="D52" s="9" t="s">
        <v>195</v>
      </c>
      <c r="E52" s="3">
        <v>8</v>
      </c>
      <c r="F52" s="3">
        <v>1</v>
      </c>
      <c r="G52" s="3">
        <f t="shared" si="0"/>
        <v>9</v>
      </c>
    </row>
    <row r="53" spans="1:7" ht="12.75">
      <c r="A53" s="2" t="s">
        <v>148</v>
      </c>
      <c r="B53" s="2" t="s">
        <v>149</v>
      </c>
      <c r="C53" s="8" t="s">
        <v>150</v>
      </c>
      <c r="D53" s="9" t="s">
        <v>197</v>
      </c>
      <c r="E53" s="3">
        <v>11</v>
      </c>
      <c r="F53" s="3">
        <v>2</v>
      </c>
      <c r="G53" s="3">
        <f t="shared" si="0"/>
        <v>13</v>
      </c>
    </row>
    <row r="54" spans="1:7" ht="12.75">
      <c r="A54" s="2" t="s">
        <v>151</v>
      </c>
      <c r="B54" s="2" t="s">
        <v>152</v>
      </c>
      <c r="C54" s="8" t="s">
        <v>153</v>
      </c>
      <c r="D54" s="9" t="s">
        <v>197</v>
      </c>
      <c r="E54" s="3">
        <v>10</v>
      </c>
      <c r="F54" s="3">
        <v>1</v>
      </c>
      <c r="G54" s="3">
        <f t="shared" si="0"/>
        <v>11</v>
      </c>
    </row>
    <row r="55" spans="1:7" ht="12.75">
      <c r="A55" s="2" t="s">
        <v>154</v>
      </c>
      <c r="B55" s="2" t="s">
        <v>155</v>
      </c>
      <c r="C55" s="8" t="s">
        <v>156</v>
      </c>
      <c r="D55" s="9" t="s">
        <v>196</v>
      </c>
      <c r="E55" s="3">
        <v>10</v>
      </c>
      <c r="F55" s="3">
        <v>1</v>
      </c>
      <c r="G55" s="3">
        <f t="shared" si="0"/>
        <v>11</v>
      </c>
    </row>
    <row r="56" spans="1:7" ht="12.75">
      <c r="A56" s="2" t="s">
        <v>157</v>
      </c>
      <c r="B56" s="2" t="s">
        <v>158</v>
      </c>
      <c r="C56" s="8" t="s">
        <v>159</v>
      </c>
      <c r="D56" s="9" t="s">
        <v>197</v>
      </c>
      <c r="E56" s="3">
        <v>7</v>
      </c>
      <c r="F56" s="3">
        <v>1.5</v>
      </c>
      <c r="G56" s="3">
        <f t="shared" si="0"/>
        <v>8.5</v>
      </c>
    </row>
    <row r="57" spans="1:7" ht="12.75">
      <c r="A57" s="2" t="s">
        <v>160</v>
      </c>
      <c r="B57" s="2" t="s">
        <v>161</v>
      </c>
      <c r="C57" s="8" t="s">
        <v>162</v>
      </c>
      <c r="D57" s="9" t="s">
        <v>195</v>
      </c>
      <c r="E57" s="3">
        <v>15</v>
      </c>
      <c r="F57" s="3">
        <v>3</v>
      </c>
      <c r="G57" s="3">
        <f t="shared" si="0"/>
        <v>18</v>
      </c>
    </row>
    <row r="58" spans="1:7" ht="12.75">
      <c r="A58" s="2" t="s">
        <v>163</v>
      </c>
      <c r="B58" s="2" t="s">
        <v>143</v>
      </c>
      <c r="C58" s="8" t="s">
        <v>164</v>
      </c>
      <c r="D58" s="9" t="s">
        <v>197</v>
      </c>
      <c r="E58" s="3">
        <v>11</v>
      </c>
      <c r="F58" s="3">
        <v>1</v>
      </c>
      <c r="G58" s="3">
        <f t="shared" si="0"/>
        <v>12</v>
      </c>
    </row>
    <row r="59" spans="1:7" ht="12.75">
      <c r="A59" s="2" t="s">
        <v>165</v>
      </c>
      <c r="B59" s="2" t="s">
        <v>166</v>
      </c>
      <c r="C59" s="8" t="s">
        <v>167</v>
      </c>
      <c r="D59" s="9" t="s">
        <v>196</v>
      </c>
      <c r="E59" s="3">
        <v>8</v>
      </c>
      <c r="F59" s="3">
        <v>1</v>
      </c>
      <c r="G59" s="3">
        <f t="shared" si="0"/>
        <v>9</v>
      </c>
    </row>
    <row r="60" spans="1:7" ht="12.75">
      <c r="A60" s="2" t="s">
        <v>168</v>
      </c>
      <c r="B60" s="2" t="s">
        <v>169</v>
      </c>
      <c r="C60" s="8" t="s">
        <v>170</v>
      </c>
      <c r="D60" s="9" t="s">
        <v>196</v>
      </c>
      <c r="E60" s="3">
        <v>8</v>
      </c>
      <c r="F60" s="3">
        <v>1.5</v>
      </c>
      <c r="G60" s="3">
        <f t="shared" si="0"/>
        <v>9.5</v>
      </c>
    </row>
    <row r="61" spans="4:7" ht="12.75">
      <c r="D61" s="9"/>
      <c r="E61" s="3"/>
      <c r="F61" s="3"/>
      <c r="G61" s="3"/>
    </row>
    <row r="62" spans="1:7" ht="12.75">
      <c r="A62" s="2" t="s">
        <v>188</v>
      </c>
      <c r="B62" s="2"/>
      <c r="C62" s="8"/>
      <c r="D62" s="9"/>
      <c r="E62" s="3">
        <f>AVERAGE(E2:E60)</f>
        <v>10.053571428571429</v>
      </c>
      <c r="F62" s="3">
        <f>AVERAGE(F2:F60)</f>
        <v>1.625</v>
      </c>
      <c r="G62" s="3">
        <f>AVERAGE(G2:G60)</f>
        <v>11.084745762711865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HOSKIR01</dc:creator>
  <cp:keywords/>
  <dc:description/>
  <cp:lastModifiedBy>hoskir01</cp:lastModifiedBy>
  <dcterms:created xsi:type="dcterms:W3CDTF">2004-04-23T01:02:42Z</dcterms:created>
  <dcterms:modified xsi:type="dcterms:W3CDTF">2004-06-11T21:51:31Z</dcterms:modified>
  <cp:category/>
  <cp:version/>
  <cp:contentType/>
  <cp:contentStatus/>
</cp:coreProperties>
</file>